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ionmi\Dropbox\0teaching\OU\Investments\LECTURES\lecture_13_cost_of_capital\ection2\"/>
    </mc:Choice>
  </mc:AlternateContent>
  <xr:revisionPtr revIDLastSave="0" documentId="13_ncr:1_{EC21E284-4EF0-4024-B9F4-7EA15103BDA9}" xr6:coauthVersionLast="47" xr6:coauthVersionMax="47" xr10:uidLastSave="{00000000-0000-0000-0000-000000000000}"/>
  <bookViews>
    <workbookView xWindow="-96" yWindow="-96" windowWidth="23232" windowHeight="13872" activeTab="2" xr2:uid="{00000000-000D-0000-FFFF-FFFF00000000}"/>
  </bookViews>
  <sheets>
    <sheet name="MSFT data" sheetId="1" r:id="rId1"/>
    <sheet name="Factors data" sheetId="2" r:id="rId2"/>
    <sheet name="Merged dat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1" i="3" l="1"/>
  <c r="J38" i="3"/>
  <c r="J37" i="3"/>
  <c r="J34" i="3"/>
  <c r="J26" i="3"/>
  <c r="K27" i="3"/>
  <c r="K28" i="3"/>
  <c r="K29" i="3"/>
  <c r="K26" i="3"/>
  <c r="J27" i="3"/>
  <c r="J28" i="3"/>
  <c r="J29" i="3"/>
  <c r="K21" i="3"/>
  <c r="K22" i="3"/>
  <c r="K23" i="3"/>
  <c r="K20" i="3"/>
  <c r="J21" i="3"/>
  <c r="J22" i="3"/>
  <c r="J23" i="3"/>
  <c r="J20" i="3"/>
  <c r="K16" i="3" a="1"/>
  <c r="K16" i="3" s="1"/>
  <c r="L16" i="3" a="1"/>
  <c r="L16" i="3" s="1"/>
  <c r="J16" i="3" a="1"/>
  <c r="J16" i="3" s="1"/>
  <c r="K15" i="3"/>
  <c r="L15" i="3"/>
  <c r="J15" i="3"/>
  <c r="Q3" i="3"/>
  <c r="R3" i="3"/>
  <c r="S3" i="3"/>
  <c r="T3" i="3"/>
  <c r="U3" i="3"/>
  <c r="V3" i="3"/>
  <c r="Q4" i="3"/>
  <c r="R4" i="3"/>
  <c r="S4" i="3"/>
  <c r="T4" i="3"/>
  <c r="U4" i="3"/>
  <c r="V4" i="3"/>
  <c r="Q5" i="3"/>
  <c r="R5" i="3"/>
  <c r="S5" i="3"/>
  <c r="T5" i="3"/>
  <c r="U5" i="3"/>
  <c r="V5" i="3"/>
  <c r="Q6" i="3"/>
  <c r="R6" i="3"/>
  <c r="S6" i="3"/>
  <c r="T6" i="3"/>
  <c r="U6" i="3"/>
  <c r="V6" i="3"/>
  <c r="Q7" i="3"/>
  <c r="R7" i="3"/>
  <c r="S7" i="3"/>
  <c r="T7" i="3"/>
  <c r="U7" i="3"/>
  <c r="V7" i="3"/>
  <c r="Q8" i="3"/>
  <c r="R8" i="3"/>
  <c r="S8" i="3"/>
  <c r="T8" i="3"/>
  <c r="U8" i="3"/>
  <c r="V8" i="3"/>
  <c r="Q9" i="3"/>
  <c r="R9" i="3"/>
  <c r="S9" i="3"/>
  <c r="T9" i="3"/>
  <c r="U9" i="3"/>
  <c r="V9" i="3"/>
  <c r="Q10" i="3"/>
  <c r="R10" i="3"/>
  <c r="S10" i="3"/>
  <c r="T10" i="3"/>
  <c r="U10" i="3"/>
  <c r="V10" i="3"/>
  <c r="Q11" i="3"/>
  <c r="R11" i="3"/>
  <c r="S11" i="3"/>
  <c r="T11" i="3"/>
  <c r="U11" i="3"/>
  <c r="V11" i="3"/>
  <c r="Q12" i="3"/>
  <c r="R12" i="3"/>
  <c r="S12" i="3"/>
  <c r="T12" i="3"/>
  <c r="U12" i="3"/>
  <c r="V12" i="3"/>
  <c r="Q13" i="3"/>
  <c r="R13" i="3"/>
  <c r="S13" i="3"/>
  <c r="T13" i="3"/>
  <c r="U13" i="3"/>
  <c r="V13" i="3"/>
  <c r="Q14" i="3"/>
  <c r="R14" i="3"/>
  <c r="S14" i="3"/>
  <c r="T14" i="3"/>
  <c r="U14" i="3"/>
  <c r="V14" i="3"/>
  <c r="Q15" i="3"/>
  <c r="R15" i="3"/>
  <c r="S15" i="3"/>
  <c r="T15" i="3"/>
  <c r="U15" i="3"/>
  <c r="V15" i="3"/>
  <c r="Q16" i="3"/>
  <c r="R16" i="3"/>
  <c r="S16" i="3"/>
  <c r="T16" i="3"/>
  <c r="U16" i="3"/>
  <c r="V16" i="3"/>
  <c r="Q17" i="3"/>
  <c r="R17" i="3"/>
  <c r="S17" i="3"/>
  <c r="T17" i="3"/>
  <c r="U17" i="3"/>
  <c r="V17" i="3"/>
  <c r="Q18" i="3"/>
  <c r="R18" i="3"/>
  <c r="S18" i="3"/>
  <c r="T18" i="3"/>
  <c r="U18" i="3"/>
  <c r="V18" i="3"/>
  <c r="Q19" i="3"/>
  <c r="R19" i="3"/>
  <c r="S19" i="3"/>
  <c r="T19" i="3"/>
  <c r="U19" i="3"/>
  <c r="V19" i="3"/>
  <c r="Q20" i="3"/>
  <c r="R20" i="3"/>
  <c r="S20" i="3"/>
  <c r="T20" i="3"/>
  <c r="U20" i="3"/>
  <c r="V20" i="3"/>
  <c r="Q21" i="3"/>
  <c r="R21" i="3"/>
  <c r="S21" i="3"/>
  <c r="T21" i="3"/>
  <c r="U21" i="3"/>
  <c r="V21" i="3"/>
  <c r="Q22" i="3"/>
  <c r="R22" i="3"/>
  <c r="S22" i="3"/>
  <c r="T22" i="3"/>
  <c r="U22" i="3"/>
  <c r="V22" i="3"/>
  <c r="Q23" i="3"/>
  <c r="R23" i="3"/>
  <c r="S23" i="3"/>
  <c r="T23" i="3"/>
  <c r="U23" i="3"/>
  <c r="V23" i="3"/>
  <c r="Q24" i="3"/>
  <c r="R24" i="3"/>
  <c r="S24" i="3"/>
  <c r="T24" i="3"/>
  <c r="U24" i="3"/>
  <c r="V24" i="3"/>
  <c r="Q25" i="3"/>
  <c r="R25" i="3"/>
  <c r="S25" i="3"/>
  <c r="T25" i="3"/>
  <c r="U25" i="3"/>
  <c r="V25" i="3"/>
  <c r="Q26" i="3"/>
  <c r="R26" i="3"/>
  <c r="S26" i="3"/>
  <c r="T26" i="3"/>
  <c r="U26" i="3"/>
  <c r="V26" i="3"/>
  <c r="Q27" i="3"/>
  <c r="R27" i="3"/>
  <c r="S27" i="3"/>
  <c r="T27" i="3"/>
  <c r="U27" i="3"/>
  <c r="V27" i="3"/>
  <c r="Q28" i="3"/>
  <c r="R28" i="3"/>
  <c r="S28" i="3"/>
  <c r="T28" i="3"/>
  <c r="U28" i="3"/>
  <c r="V28" i="3"/>
  <c r="Q29" i="3"/>
  <c r="R29" i="3"/>
  <c r="S29" i="3"/>
  <c r="T29" i="3"/>
  <c r="U29" i="3"/>
  <c r="V29" i="3"/>
  <c r="Q30" i="3"/>
  <c r="R30" i="3"/>
  <c r="S30" i="3"/>
  <c r="T30" i="3"/>
  <c r="U30" i="3"/>
  <c r="V30" i="3"/>
  <c r="Q31" i="3"/>
  <c r="R31" i="3"/>
  <c r="S31" i="3"/>
  <c r="T31" i="3"/>
  <c r="U31" i="3"/>
  <c r="V31" i="3"/>
  <c r="Q32" i="3"/>
  <c r="R32" i="3"/>
  <c r="S32" i="3"/>
  <c r="T32" i="3"/>
  <c r="U32" i="3"/>
  <c r="V32" i="3"/>
  <c r="Q33" i="3"/>
  <c r="R33" i="3"/>
  <c r="S33" i="3"/>
  <c r="T33" i="3"/>
  <c r="U33" i="3"/>
  <c r="V33" i="3"/>
  <c r="Q34" i="3"/>
  <c r="R34" i="3"/>
  <c r="S34" i="3"/>
  <c r="T34" i="3"/>
  <c r="U34" i="3"/>
  <c r="V34" i="3"/>
  <c r="Q35" i="3"/>
  <c r="R35" i="3"/>
  <c r="S35" i="3"/>
  <c r="T35" i="3"/>
  <c r="U35" i="3"/>
  <c r="V35" i="3"/>
  <c r="Q36" i="3"/>
  <c r="R36" i="3"/>
  <c r="S36" i="3"/>
  <c r="T36" i="3"/>
  <c r="U36" i="3"/>
  <c r="V36" i="3"/>
  <c r="Q37" i="3"/>
  <c r="R37" i="3"/>
  <c r="S37" i="3"/>
  <c r="T37" i="3"/>
  <c r="U37" i="3"/>
  <c r="V37" i="3"/>
  <c r="Q38" i="3"/>
  <c r="R38" i="3"/>
  <c r="S38" i="3"/>
  <c r="T38" i="3"/>
  <c r="U38" i="3"/>
  <c r="V38" i="3"/>
  <c r="Q39" i="3"/>
  <c r="R39" i="3"/>
  <c r="S39" i="3"/>
  <c r="T39" i="3"/>
  <c r="U39" i="3"/>
  <c r="V39" i="3"/>
  <c r="Q40" i="3"/>
  <c r="R40" i="3"/>
  <c r="S40" i="3"/>
  <c r="T40" i="3"/>
  <c r="U40" i="3"/>
  <c r="V40" i="3"/>
  <c r="Q41" i="3"/>
  <c r="R41" i="3"/>
  <c r="S41" i="3"/>
  <c r="T41" i="3"/>
  <c r="U41" i="3"/>
  <c r="V41" i="3"/>
  <c r="Q42" i="3"/>
  <c r="R42" i="3"/>
  <c r="S42" i="3"/>
  <c r="T42" i="3"/>
  <c r="U42" i="3"/>
  <c r="V42" i="3"/>
  <c r="Q43" i="3"/>
  <c r="R43" i="3"/>
  <c r="S43" i="3"/>
  <c r="T43" i="3"/>
  <c r="U43" i="3"/>
  <c r="V43" i="3"/>
  <c r="Q44" i="3"/>
  <c r="R44" i="3"/>
  <c r="S44" i="3"/>
  <c r="T44" i="3"/>
  <c r="U44" i="3"/>
  <c r="V44" i="3"/>
  <c r="Q45" i="3"/>
  <c r="R45" i="3"/>
  <c r="S45" i="3"/>
  <c r="T45" i="3"/>
  <c r="U45" i="3"/>
  <c r="V45" i="3"/>
  <c r="Q46" i="3"/>
  <c r="R46" i="3"/>
  <c r="S46" i="3"/>
  <c r="T46" i="3"/>
  <c r="U46" i="3"/>
  <c r="V46" i="3"/>
  <c r="Q47" i="3"/>
  <c r="R47" i="3"/>
  <c r="S47" i="3"/>
  <c r="T47" i="3"/>
  <c r="U47" i="3"/>
  <c r="V47" i="3"/>
  <c r="Q48" i="3"/>
  <c r="R48" i="3"/>
  <c r="S48" i="3"/>
  <c r="T48" i="3"/>
  <c r="U48" i="3"/>
  <c r="V48" i="3"/>
  <c r="Q49" i="3"/>
  <c r="R49" i="3"/>
  <c r="S49" i="3"/>
  <c r="T49" i="3"/>
  <c r="U49" i="3"/>
  <c r="V49" i="3"/>
  <c r="Q50" i="3"/>
  <c r="R50" i="3"/>
  <c r="S50" i="3"/>
  <c r="T50" i="3"/>
  <c r="U50" i="3"/>
  <c r="V50" i="3"/>
  <c r="Q51" i="3"/>
  <c r="R51" i="3"/>
  <c r="S51" i="3"/>
  <c r="T51" i="3"/>
  <c r="U51" i="3"/>
  <c r="V51" i="3"/>
  <c r="Q52" i="3"/>
  <c r="R52" i="3"/>
  <c r="S52" i="3"/>
  <c r="T52" i="3"/>
  <c r="U52" i="3"/>
  <c r="V52" i="3"/>
  <c r="Q53" i="3"/>
  <c r="R53" i="3"/>
  <c r="S53" i="3"/>
  <c r="T53" i="3"/>
  <c r="U53" i="3"/>
  <c r="V53" i="3"/>
  <c r="Q54" i="3"/>
  <c r="R54" i="3"/>
  <c r="S54" i="3"/>
  <c r="T54" i="3"/>
  <c r="U54" i="3"/>
  <c r="V54" i="3"/>
  <c r="Q55" i="3"/>
  <c r="R55" i="3"/>
  <c r="S55" i="3"/>
  <c r="T55" i="3"/>
  <c r="U55" i="3"/>
  <c r="V55" i="3"/>
  <c r="Q56" i="3"/>
  <c r="R56" i="3"/>
  <c r="S56" i="3"/>
  <c r="T56" i="3"/>
  <c r="U56" i="3"/>
  <c r="V56" i="3"/>
  <c r="Q57" i="3"/>
  <c r="R57" i="3"/>
  <c r="S57" i="3"/>
  <c r="T57" i="3"/>
  <c r="U57" i="3"/>
  <c r="V57" i="3"/>
  <c r="Q58" i="3"/>
  <c r="R58" i="3"/>
  <c r="S58" i="3"/>
  <c r="T58" i="3"/>
  <c r="U58" i="3"/>
  <c r="V58" i="3"/>
  <c r="Q59" i="3"/>
  <c r="R59" i="3"/>
  <c r="S59" i="3"/>
  <c r="T59" i="3"/>
  <c r="U59" i="3"/>
  <c r="V59" i="3"/>
  <c r="Q60" i="3"/>
  <c r="R60" i="3"/>
  <c r="S60" i="3"/>
  <c r="T60" i="3"/>
  <c r="U60" i="3"/>
  <c r="V60" i="3"/>
  <c r="Q61" i="3"/>
  <c r="R61" i="3"/>
  <c r="S61" i="3"/>
  <c r="T61" i="3"/>
  <c r="U61" i="3"/>
  <c r="V61" i="3"/>
  <c r="Q62" i="3"/>
  <c r="R62" i="3"/>
  <c r="S62" i="3"/>
  <c r="T62" i="3"/>
  <c r="U62" i="3"/>
  <c r="V62" i="3"/>
  <c r="Q63" i="3"/>
  <c r="R63" i="3"/>
  <c r="S63" i="3"/>
  <c r="T63" i="3"/>
  <c r="U63" i="3"/>
  <c r="V63" i="3"/>
  <c r="Q64" i="3"/>
  <c r="R64" i="3"/>
  <c r="S64" i="3"/>
  <c r="T64" i="3"/>
  <c r="U64" i="3"/>
  <c r="V64" i="3"/>
  <c r="Q65" i="3"/>
  <c r="R65" i="3"/>
  <c r="S65" i="3"/>
  <c r="T65" i="3"/>
  <c r="U65" i="3"/>
  <c r="V65" i="3"/>
  <c r="Q66" i="3"/>
  <c r="R66" i="3"/>
  <c r="S66" i="3"/>
  <c r="T66" i="3"/>
  <c r="U66" i="3"/>
  <c r="V66" i="3"/>
  <c r="Q67" i="3"/>
  <c r="R67" i="3"/>
  <c r="S67" i="3"/>
  <c r="T67" i="3"/>
  <c r="U67" i="3"/>
  <c r="V67" i="3"/>
  <c r="Q68" i="3"/>
  <c r="R68" i="3"/>
  <c r="S68" i="3"/>
  <c r="T68" i="3"/>
  <c r="U68" i="3"/>
  <c r="V68" i="3"/>
  <c r="Q69" i="3"/>
  <c r="R69" i="3"/>
  <c r="S69" i="3"/>
  <c r="T69" i="3"/>
  <c r="U69" i="3"/>
  <c r="V69" i="3"/>
  <c r="Q70" i="3"/>
  <c r="R70" i="3"/>
  <c r="S70" i="3"/>
  <c r="T70" i="3"/>
  <c r="U70" i="3"/>
  <c r="V70" i="3"/>
  <c r="Q71" i="3"/>
  <c r="R71" i="3"/>
  <c r="S71" i="3"/>
  <c r="T71" i="3"/>
  <c r="U71" i="3"/>
  <c r="V71" i="3"/>
  <c r="Q72" i="3"/>
  <c r="R72" i="3"/>
  <c r="S72" i="3"/>
  <c r="T72" i="3"/>
  <c r="U72" i="3"/>
  <c r="V72" i="3"/>
  <c r="Q73" i="3"/>
  <c r="R73" i="3"/>
  <c r="S73" i="3"/>
  <c r="T73" i="3"/>
  <c r="U73" i="3"/>
  <c r="V73" i="3"/>
  <c r="Q74" i="3"/>
  <c r="R74" i="3"/>
  <c r="S74" i="3"/>
  <c r="T74" i="3"/>
  <c r="U74" i="3"/>
  <c r="V74" i="3"/>
  <c r="Q75" i="3"/>
  <c r="R75" i="3"/>
  <c r="S75" i="3"/>
  <c r="T75" i="3"/>
  <c r="U75" i="3"/>
  <c r="V75" i="3"/>
  <c r="Q76" i="3"/>
  <c r="R76" i="3"/>
  <c r="S76" i="3"/>
  <c r="T76" i="3"/>
  <c r="U76" i="3"/>
  <c r="V76" i="3"/>
  <c r="Q77" i="3"/>
  <c r="R77" i="3"/>
  <c r="S77" i="3"/>
  <c r="T77" i="3"/>
  <c r="U77" i="3"/>
  <c r="V77" i="3"/>
  <c r="Q78" i="3"/>
  <c r="R78" i="3"/>
  <c r="S78" i="3"/>
  <c r="T78" i="3"/>
  <c r="U78" i="3"/>
  <c r="V78" i="3"/>
  <c r="Q79" i="3"/>
  <c r="R79" i="3"/>
  <c r="S79" i="3"/>
  <c r="T79" i="3"/>
  <c r="U79" i="3"/>
  <c r="V79" i="3"/>
  <c r="Q80" i="3"/>
  <c r="R80" i="3"/>
  <c r="S80" i="3"/>
  <c r="T80" i="3"/>
  <c r="U80" i="3"/>
  <c r="V80" i="3"/>
  <c r="Q81" i="3"/>
  <c r="R81" i="3"/>
  <c r="S81" i="3"/>
  <c r="T81" i="3"/>
  <c r="U81" i="3"/>
  <c r="V81" i="3"/>
  <c r="Q82" i="3"/>
  <c r="R82" i="3"/>
  <c r="S82" i="3"/>
  <c r="T82" i="3"/>
  <c r="U82" i="3"/>
  <c r="V82" i="3"/>
  <c r="Q83" i="3"/>
  <c r="R83" i="3"/>
  <c r="S83" i="3"/>
  <c r="T83" i="3"/>
  <c r="U83" i="3"/>
  <c r="V83" i="3"/>
  <c r="Q84" i="3"/>
  <c r="R84" i="3"/>
  <c r="S84" i="3"/>
  <c r="T84" i="3"/>
  <c r="U84" i="3"/>
  <c r="V84" i="3"/>
  <c r="Q85" i="3"/>
  <c r="R85" i="3"/>
  <c r="S85" i="3"/>
  <c r="T85" i="3"/>
  <c r="U85" i="3"/>
  <c r="V85" i="3"/>
  <c r="Q86" i="3"/>
  <c r="R86" i="3"/>
  <c r="S86" i="3"/>
  <c r="T86" i="3"/>
  <c r="U86" i="3"/>
  <c r="V86" i="3"/>
  <c r="Q87" i="3"/>
  <c r="R87" i="3"/>
  <c r="S87" i="3"/>
  <c r="T87" i="3"/>
  <c r="U87" i="3"/>
  <c r="V87" i="3"/>
  <c r="Q88" i="3"/>
  <c r="R88" i="3"/>
  <c r="S88" i="3"/>
  <c r="T88" i="3"/>
  <c r="U88" i="3"/>
  <c r="V88" i="3"/>
  <c r="Q89" i="3"/>
  <c r="R89" i="3"/>
  <c r="S89" i="3"/>
  <c r="T89" i="3"/>
  <c r="U89" i="3"/>
  <c r="V89" i="3"/>
  <c r="Q90" i="3"/>
  <c r="R90" i="3"/>
  <c r="S90" i="3"/>
  <c r="T90" i="3"/>
  <c r="U90" i="3"/>
  <c r="V90" i="3"/>
  <c r="Q91" i="3"/>
  <c r="R91" i="3"/>
  <c r="S91" i="3"/>
  <c r="T91" i="3"/>
  <c r="U91" i="3"/>
  <c r="V91" i="3"/>
  <c r="Q92" i="3"/>
  <c r="R92" i="3"/>
  <c r="S92" i="3"/>
  <c r="T92" i="3"/>
  <c r="U92" i="3"/>
  <c r="V92" i="3"/>
  <c r="Q93" i="3"/>
  <c r="R93" i="3"/>
  <c r="S93" i="3"/>
  <c r="T93" i="3"/>
  <c r="U93" i="3"/>
  <c r="V93" i="3"/>
  <c r="Q94" i="3"/>
  <c r="R94" i="3"/>
  <c r="S94" i="3"/>
  <c r="T94" i="3"/>
  <c r="U94" i="3"/>
  <c r="V94" i="3"/>
  <c r="Q95" i="3"/>
  <c r="R95" i="3"/>
  <c r="S95" i="3"/>
  <c r="T95" i="3"/>
  <c r="U95" i="3"/>
  <c r="V95" i="3"/>
  <c r="Q96" i="3"/>
  <c r="R96" i="3"/>
  <c r="S96" i="3"/>
  <c r="T96" i="3"/>
  <c r="U96" i="3"/>
  <c r="V96" i="3"/>
  <c r="Q97" i="3"/>
  <c r="R97" i="3"/>
  <c r="S97" i="3"/>
  <c r="T97" i="3"/>
  <c r="U97" i="3"/>
  <c r="V97" i="3"/>
  <c r="Q98" i="3"/>
  <c r="R98" i="3"/>
  <c r="S98" i="3"/>
  <c r="T98" i="3"/>
  <c r="U98" i="3"/>
  <c r="V98" i="3"/>
  <c r="Q99" i="3"/>
  <c r="R99" i="3"/>
  <c r="S99" i="3"/>
  <c r="T99" i="3"/>
  <c r="U99" i="3"/>
  <c r="V99" i="3"/>
  <c r="Q100" i="3"/>
  <c r="R100" i="3"/>
  <c r="S100" i="3"/>
  <c r="T100" i="3"/>
  <c r="U100" i="3"/>
  <c r="V100" i="3"/>
  <c r="Q101" i="3"/>
  <c r="R101" i="3"/>
  <c r="S101" i="3"/>
  <c r="T101" i="3"/>
  <c r="U101" i="3"/>
  <c r="V101" i="3"/>
  <c r="Q102" i="3"/>
  <c r="R102" i="3"/>
  <c r="S102" i="3"/>
  <c r="T102" i="3"/>
  <c r="U102" i="3"/>
  <c r="V102" i="3"/>
  <c r="Q103" i="3"/>
  <c r="R103" i="3"/>
  <c r="S103" i="3"/>
  <c r="T103" i="3"/>
  <c r="U103" i="3"/>
  <c r="V103" i="3"/>
  <c r="Q104" i="3"/>
  <c r="R104" i="3"/>
  <c r="S104" i="3"/>
  <c r="T104" i="3"/>
  <c r="U104" i="3"/>
  <c r="V104" i="3"/>
  <c r="Q105" i="3"/>
  <c r="R105" i="3"/>
  <c r="S105" i="3"/>
  <c r="T105" i="3"/>
  <c r="U105" i="3"/>
  <c r="V105" i="3"/>
  <c r="Q106" i="3"/>
  <c r="R106" i="3"/>
  <c r="S106" i="3"/>
  <c r="T106" i="3"/>
  <c r="U106" i="3"/>
  <c r="V106" i="3"/>
  <c r="Q107" i="3"/>
  <c r="R107" i="3"/>
  <c r="S107" i="3"/>
  <c r="T107" i="3"/>
  <c r="U107" i="3"/>
  <c r="V107" i="3"/>
  <c r="Q108" i="3"/>
  <c r="R108" i="3"/>
  <c r="S108" i="3"/>
  <c r="T108" i="3"/>
  <c r="U108" i="3"/>
  <c r="V108" i="3"/>
  <c r="Q109" i="3"/>
  <c r="R109" i="3"/>
  <c r="S109" i="3"/>
  <c r="T109" i="3"/>
  <c r="U109" i="3"/>
  <c r="V109" i="3"/>
  <c r="Q110" i="3"/>
  <c r="R110" i="3"/>
  <c r="S110" i="3"/>
  <c r="T110" i="3"/>
  <c r="U110" i="3"/>
  <c r="V110" i="3"/>
  <c r="Q111" i="3"/>
  <c r="R111" i="3"/>
  <c r="S111" i="3"/>
  <c r="T111" i="3"/>
  <c r="U111" i="3"/>
  <c r="V111" i="3"/>
  <c r="Q112" i="3"/>
  <c r="R112" i="3"/>
  <c r="S112" i="3"/>
  <c r="T112" i="3"/>
  <c r="U112" i="3"/>
  <c r="V112" i="3"/>
  <c r="Q113" i="3"/>
  <c r="R113" i="3"/>
  <c r="S113" i="3"/>
  <c r="T113" i="3"/>
  <c r="U113" i="3"/>
  <c r="V113" i="3"/>
  <c r="Q114" i="3"/>
  <c r="R114" i="3"/>
  <c r="S114" i="3"/>
  <c r="T114" i="3"/>
  <c r="U114" i="3"/>
  <c r="V114" i="3"/>
  <c r="Q115" i="3"/>
  <c r="R115" i="3"/>
  <c r="S115" i="3"/>
  <c r="T115" i="3"/>
  <c r="U115" i="3"/>
  <c r="V115" i="3"/>
  <c r="Q116" i="3"/>
  <c r="R116" i="3"/>
  <c r="S116" i="3"/>
  <c r="T116" i="3"/>
  <c r="U116" i="3"/>
  <c r="V116" i="3"/>
  <c r="Q117" i="3"/>
  <c r="R117" i="3"/>
  <c r="S117" i="3"/>
  <c r="T117" i="3"/>
  <c r="U117" i="3"/>
  <c r="V117" i="3"/>
  <c r="Q118" i="3"/>
  <c r="R118" i="3"/>
  <c r="S118" i="3"/>
  <c r="T118" i="3"/>
  <c r="U118" i="3"/>
  <c r="V118" i="3"/>
  <c r="Q119" i="3"/>
  <c r="R119" i="3"/>
  <c r="S119" i="3"/>
  <c r="T119" i="3"/>
  <c r="U119" i="3"/>
  <c r="V119" i="3"/>
  <c r="Q120" i="3"/>
  <c r="R120" i="3"/>
  <c r="S120" i="3"/>
  <c r="T120" i="3"/>
  <c r="U120" i="3"/>
  <c r="V120" i="3"/>
  <c r="R2" i="3"/>
  <c r="S2" i="3"/>
  <c r="T2" i="3"/>
  <c r="U2" i="3"/>
  <c r="V2" i="3"/>
  <c r="Q2" i="3"/>
  <c r="M1" i="3"/>
  <c r="K14" i="3"/>
  <c r="L14" i="3"/>
  <c r="J14" i="3"/>
  <c r="K13" i="3"/>
  <c r="L13" i="3"/>
  <c r="J13" i="3"/>
  <c r="J7" i="3" a="1"/>
  <c r="J7" i="3" s="1"/>
  <c r="J4" i="3"/>
  <c r="J1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2" i="3"/>
  <c r="J17" i="3"/>
  <c r="M14" i="3"/>
  <c r="M13" i="3"/>
  <c r="K7" i="3"/>
  <c r="K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<sst xmlns="http://schemas.openxmlformats.org/spreadsheetml/2006/main" count="1613" uniqueCount="1345">
  <si>
    <t>Date</t>
  </si>
  <si>
    <t>MSFT</t>
  </si>
  <si>
    <t>2016-01-01</t>
  </si>
  <si>
    <t>2016-02-01</t>
  </si>
  <si>
    <t>2016-03-01</t>
  </si>
  <si>
    <t>2016-04-01</t>
  </si>
  <si>
    <t>2016-05-01</t>
  </si>
  <si>
    <t>2016-06-01</t>
  </si>
  <si>
    <t>2016-07-01</t>
  </si>
  <si>
    <t>2016-08-01</t>
  </si>
  <si>
    <t>2016-09-01</t>
  </si>
  <si>
    <t>2016-10-01</t>
  </si>
  <si>
    <t>2016-11-01</t>
  </si>
  <si>
    <t>2016-12-01</t>
  </si>
  <si>
    <t>2017-01-01</t>
  </si>
  <si>
    <t>2017-02-01</t>
  </si>
  <si>
    <t>2017-03-01</t>
  </si>
  <si>
    <t>2017-04-01</t>
  </si>
  <si>
    <t>2017-05-01</t>
  </si>
  <si>
    <t>2017-06-01</t>
  </si>
  <si>
    <t>2017-07-01</t>
  </si>
  <si>
    <t>2017-08-01</t>
  </si>
  <si>
    <t>2017-09-01</t>
  </si>
  <si>
    <t>2017-10-01</t>
  </si>
  <si>
    <t>2017-11-01</t>
  </si>
  <si>
    <t>2017-12-01</t>
  </si>
  <si>
    <t>2018-01-01</t>
  </si>
  <si>
    <t>2018-02-01</t>
  </si>
  <si>
    <t>2018-03-01</t>
  </si>
  <si>
    <t>2018-04-01</t>
  </si>
  <si>
    <t>2018-05-01</t>
  </si>
  <si>
    <t>2018-06-01</t>
  </si>
  <si>
    <t>2018-07-01</t>
  </si>
  <si>
    <t>2018-08-01</t>
  </si>
  <si>
    <t>2018-09-01</t>
  </si>
  <si>
    <t>2018-10-01</t>
  </si>
  <si>
    <t>2018-11-01</t>
  </si>
  <si>
    <t>2018-12-01</t>
  </si>
  <si>
    <t>2019-01-01</t>
  </si>
  <si>
    <t>2019-02-01</t>
  </si>
  <si>
    <t>2019-03-01</t>
  </si>
  <si>
    <t>2019-04-01</t>
  </si>
  <si>
    <t>2019-05-01</t>
  </si>
  <si>
    <t>2019-06-01</t>
  </si>
  <si>
    <t>2019-07-01</t>
  </si>
  <si>
    <t>2019-08-01</t>
  </si>
  <si>
    <t>2019-09-01</t>
  </si>
  <si>
    <t>2019-10-01</t>
  </si>
  <si>
    <t>2019-11-01</t>
  </si>
  <si>
    <t>2019-12-01</t>
  </si>
  <si>
    <t>2020-01-01</t>
  </si>
  <si>
    <t>2020-02-01</t>
  </si>
  <si>
    <t>2020-03-01</t>
  </si>
  <si>
    <t>2020-04-01</t>
  </si>
  <si>
    <t>2020-05-01</t>
  </si>
  <si>
    <t>2020-06-01</t>
  </si>
  <si>
    <t>2020-07-01</t>
  </si>
  <si>
    <t>2020-08-01</t>
  </si>
  <si>
    <t>2020-09-01</t>
  </si>
  <si>
    <t>2020-10-01</t>
  </si>
  <si>
    <t>2020-11-01</t>
  </si>
  <si>
    <t>2020-12-01</t>
  </si>
  <si>
    <t>2021-01-01</t>
  </si>
  <si>
    <t>2021-02-01</t>
  </si>
  <si>
    <t>2021-03-01</t>
  </si>
  <si>
    <t>2021-04-01</t>
  </si>
  <si>
    <t>2021-05-01</t>
  </si>
  <si>
    <t>2021-06-01</t>
  </si>
  <si>
    <t>2021-07-01</t>
  </si>
  <si>
    <t>2021-08-01</t>
  </si>
  <si>
    <t>2021-09-01</t>
  </si>
  <si>
    <t>2021-10-01</t>
  </si>
  <si>
    <t>2021-11-01</t>
  </si>
  <si>
    <t>2021-12-01</t>
  </si>
  <si>
    <t>2022-01-01</t>
  </si>
  <si>
    <t>2022-02-01</t>
  </si>
  <si>
    <t>2022-03-01</t>
  </si>
  <si>
    <t>2022-04-01</t>
  </si>
  <si>
    <t>2022-05-01</t>
  </si>
  <si>
    <t>2022-06-01</t>
  </si>
  <si>
    <t>2022-07-01</t>
  </si>
  <si>
    <t>2022-08-01</t>
  </si>
  <si>
    <t>2022-09-01</t>
  </si>
  <si>
    <t>2022-10-01</t>
  </si>
  <si>
    <t>2022-11-01</t>
  </si>
  <si>
    <t>2022-12-01</t>
  </si>
  <si>
    <t>2023-01-01</t>
  </si>
  <si>
    <t>2023-02-01</t>
  </si>
  <si>
    <t>2023-03-01</t>
  </si>
  <si>
    <t>2023-04-01</t>
  </si>
  <si>
    <t>2023-05-01</t>
  </si>
  <si>
    <t>2023-06-01</t>
  </si>
  <si>
    <t>2023-07-01</t>
  </si>
  <si>
    <t>2023-08-01</t>
  </si>
  <si>
    <t>2023-09-01</t>
  </si>
  <si>
    <t>2023-10-01</t>
  </si>
  <si>
    <t>2023-11-01</t>
  </si>
  <si>
    <t>2023-12-01</t>
  </si>
  <si>
    <t>2024-01-01</t>
  </si>
  <si>
    <t>2024-02-01</t>
  </si>
  <si>
    <t>2024-03-01</t>
  </si>
  <si>
    <t>2024-04-01</t>
  </si>
  <si>
    <t>2024-05-01</t>
  </si>
  <si>
    <t>2024-06-01</t>
  </si>
  <si>
    <t>2024-07-01</t>
  </si>
  <si>
    <t>2024-08-01</t>
  </si>
  <si>
    <t>2024-09-01</t>
  </si>
  <si>
    <t>2024-10-01</t>
  </si>
  <si>
    <t>2024-11-01</t>
  </si>
  <si>
    <t>2024-12-01</t>
  </si>
  <si>
    <t>2025-01-01</t>
  </si>
  <si>
    <t>2025-02-01</t>
  </si>
  <si>
    <t>2025-03-01</t>
  </si>
  <si>
    <t>2025-04-01</t>
  </si>
  <si>
    <t>2025-05-01</t>
  </si>
  <si>
    <t>2025-06-01</t>
  </si>
  <si>
    <t>2025-07-01</t>
  </si>
  <si>
    <t>2025-08-01</t>
  </si>
  <si>
    <t>2025-09-01</t>
  </si>
  <si>
    <t>2025-10-01</t>
  </si>
  <si>
    <t>2025-11-01</t>
  </si>
  <si>
    <t>2025-12-01</t>
  </si>
  <si>
    <t>Mkt-RF</t>
  </si>
  <si>
    <t>SMB</t>
  </si>
  <si>
    <t>HML</t>
  </si>
  <si>
    <t>RF</t>
  </si>
  <si>
    <t>1926-07-31</t>
  </si>
  <si>
    <t>1926-08-31</t>
  </si>
  <si>
    <t>1926-09-30</t>
  </si>
  <si>
    <t>1926-10-31</t>
  </si>
  <si>
    <t>1926-11-30</t>
  </si>
  <si>
    <t>1926-12-31</t>
  </si>
  <si>
    <t>1927-01-31</t>
  </si>
  <si>
    <t>1927-02-28</t>
  </si>
  <si>
    <t>1927-03-31</t>
  </si>
  <si>
    <t>1927-04-30</t>
  </si>
  <si>
    <t>1927-05-31</t>
  </si>
  <si>
    <t>1927-06-30</t>
  </si>
  <si>
    <t>1927-07-31</t>
  </si>
  <si>
    <t>1927-08-31</t>
  </si>
  <si>
    <t>1927-09-30</t>
  </si>
  <si>
    <t>1927-10-31</t>
  </si>
  <si>
    <t>1927-11-30</t>
  </si>
  <si>
    <t>1927-12-31</t>
  </si>
  <si>
    <t>1928-01-31</t>
  </si>
  <si>
    <t>1928-02-29</t>
  </si>
  <si>
    <t>1928-03-31</t>
  </si>
  <si>
    <t>1928-04-30</t>
  </si>
  <si>
    <t>1928-05-31</t>
  </si>
  <si>
    <t>1928-06-30</t>
  </si>
  <si>
    <t>1928-07-31</t>
  </si>
  <si>
    <t>1928-08-31</t>
  </si>
  <si>
    <t>1928-09-30</t>
  </si>
  <si>
    <t>1928-10-31</t>
  </si>
  <si>
    <t>1928-11-30</t>
  </si>
  <si>
    <t>1928-12-31</t>
  </si>
  <si>
    <t>1929-01-31</t>
  </si>
  <si>
    <t>1929-02-28</t>
  </si>
  <si>
    <t>1929-03-31</t>
  </si>
  <si>
    <t>1929-04-30</t>
  </si>
  <si>
    <t>1929-05-31</t>
  </si>
  <si>
    <t>1929-06-30</t>
  </si>
  <si>
    <t>1929-07-31</t>
  </si>
  <si>
    <t>1929-08-31</t>
  </si>
  <si>
    <t>1929-09-30</t>
  </si>
  <si>
    <t>1929-10-31</t>
  </si>
  <si>
    <t>1929-11-30</t>
  </si>
  <si>
    <t>1929-12-31</t>
  </si>
  <si>
    <t>1930-01-31</t>
  </si>
  <si>
    <t>1930-02-28</t>
  </si>
  <si>
    <t>1930-03-31</t>
  </si>
  <si>
    <t>1930-04-30</t>
  </si>
  <si>
    <t>1930-05-31</t>
  </si>
  <si>
    <t>1930-06-30</t>
  </si>
  <si>
    <t>1930-07-31</t>
  </si>
  <si>
    <t>1930-08-31</t>
  </si>
  <si>
    <t>1930-09-30</t>
  </si>
  <si>
    <t>1930-10-31</t>
  </si>
  <si>
    <t>1930-11-30</t>
  </si>
  <si>
    <t>1930-12-31</t>
  </si>
  <si>
    <t>1931-01-31</t>
  </si>
  <si>
    <t>1931-02-28</t>
  </si>
  <si>
    <t>1931-03-31</t>
  </si>
  <si>
    <t>1931-04-30</t>
  </si>
  <si>
    <t>1931-05-31</t>
  </si>
  <si>
    <t>1931-06-30</t>
  </si>
  <si>
    <t>1931-07-31</t>
  </si>
  <si>
    <t>1931-08-31</t>
  </si>
  <si>
    <t>1931-09-30</t>
  </si>
  <si>
    <t>1931-10-31</t>
  </si>
  <si>
    <t>1931-11-30</t>
  </si>
  <si>
    <t>1931-12-31</t>
  </si>
  <si>
    <t>1932-01-31</t>
  </si>
  <si>
    <t>1932-02-29</t>
  </si>
  <si>
    <t>1932-03-31</t>
  </si>
  <si>
    <t>1932-04-30</t>
  </si>
  <si>
    <t>1932-05-31</t>
  </si>
  <si>
    <t>1932-06-30</t>
  </si>
  <si>
    <t>1932-07-31</t>
  </si>
  <si>
    <t>1932-08-31</t>
  </si>
  <si>
    <t>1932-09-30</t>
  </si>
  <si>
    <t>1932-10-31</t>
  </si>
  <si>
    <t>1932-11-30</t>
  </si>
  <si>
    <t>1932-12-31</t>
  </si>
  <si>
    <t>1933-01-31</t>
  </si>
  <si>
    <t>1933-02-28</t>
  </si>
  <si>
    <t>1933-03-31</t>
  </si>
  <si>
    <t>1933-04-30</t>
  </si>
  <si>
    <t>1933-05-31</t>
  </si>
  <si>
    <t>1933-06-30</t>
  </si>
  <si>
    <t>1933-07-31</t>
  </si>
  <si>
    <t>1933-08-31</t>
  </si>
  <si>
    <t>1933-09-30</t>
  </si>
  <si>
    <t>1933-10-31</t>
  </si>
  <si>
    <t>1933-11-30</t>
  </si>
  <si>
    <t>1933-12-31</t>
  </si>
  <si>
    <t>1934-01-31</t>
  </si>
  <si>
    <t>1934-02-28</t>
  </si>
  <si>
    <t>1934-03-31</t>
  </si>
  <si>
    <t>1934-04-30</t>
  </si>
  <si>
    <t>1934-05-31</t>
  </si>
  <si>
    <t>1934-06-30</t>
  </si>
  <si>
    <t>1934-07-31</t>
  </si>
  <si>
    <t>1934-08-31</t>
  </si>
  <si>
    <t>1934-09-30</t>
  </si>
  <si>
    <t>1934-10-31</t>
  </si>
  <si>
    <t>1934-11-30</t>
  </si>
  <si>
    <t>1934-12-31</t>
  </si>
  <si>
    <t>1935-01-31</t>
  </si>
  <si>
    <t>1935-02-28</t>
  </si>
  <si>
    <t>1935-03-31</t>
  </si>
  <si>
    <t>1935-04-30</t>
  </si>
  <si>
    <t>1935-05-31</t>
  </si>
  <si>
    <t>1935-06-30</t>
  </si>
  <si>
    <t>1935-07-31</t>
  </si>
  <si>
    <t>1935-08-31</t>
  </si>
  <si>
    <t>1935-09-30</t>
  </si>
  <si>
    <t>1935-10-31</t>
  </si>
  <si>
    <t>1935-11-30</t>
  </si>
  <si>
    <t>1935-12-31</t>
  </si>
  <si>
    <t>1936-01-31</t>
  </si>
  <si>
    <t>1936-02-29</t>
  </si>
  <si>
    <t>1936-03-31</t>
  </si>
  <si>
    <t>1936-04-30</t>
  </si>
  <si>
    <t>1936-05-31</t>
  </si>
  <si>
    <t>1936-06-30</t>
  </si>
  <si>
    <t>1936-07-31</t>
  </si>
  <si>
    <t>1936-08-31</t>
  </si>
  <si>
    <t>1936-09-30</t>
  </si>
  <si>
    <t>1936-10-31</t>
  </si>
  <si>
    <t>1936-11-30</t>
  </si>
  <si>
    <t>1936-12-31</t>
  </si>
  <si>
    <t>1937-01-31</t>
  </si>
  <si>
    <t>1937-02-28</t>
  </si>
  <si>
    <t>1937-03-31</t>
  </si>
  <si>
    <t>1937-04-30</t>
  </si>
  <si>
    <t>1937-05-31</t>
  </si>
  <si>
    <t>1937-06-30</t>
  </si>
  <si>
    <t>1937-07-31</t>
  </si>
  <si>
    <t>1937-08-31</t>
  </si>
  <si>
    <t>1937-09-30</t>
  </si>
  <si>
    <t>1937-10-31</t>
  </si>
  <si>
    <t>1937-11-30</t>
  </si>
  <si>
    <t>1937-12-31</t>
  </si>
  <si>
    <t>1938-01-31</t>
  </si>
  <si>
    <t>1938-02-28</t>
  </si>
  <si>
    <t>1938-03-31</t>
  </si>
  <si>
    <t>1938-04-30</t>
  </si>
  <si>
    <t>1938-05-31</t>
  </si>
  <si>
    <t>1938-06-30</t>
  </si>
  <si>
    <t>1938-07-31</t>
  </si>
  <si>
    <t>1938-08-31</t>
  </si>
  <si>
    <t>1938-09-30</t>
  </si>
  <si>
    <t>1938-10-31</t>
  </si>
  <si>
    <t>1938-11-30</t>
  </si>
  <si>
    <t>1938-12-31</t>
  </si>
  <si>
    <t>1939-01-31</t>
  </si>
  <si>
    <t>1939-02-28</t>
  </si>
  <si>
    <t>1939-03-31</t>
  </si>
  <si>
    <t>1939-04-30</t>
  </si>
  <si>
    <t>1939-05-31</t>
  </si>
  <si>
    <t>1939-06-30</t>
  </si>
  <si>
    <t>1939-07-31</t>
  </si>
  <si>
    <t>1939-08-31</t>
  </si>
  <si>
    <t>1939-09-30</t>
  </si>
  <si>
    <t>1939-10-31</t>
  </si>
  <si>
    <t>1939-11-30</t>
  </si>
  <si>
    <t>1939-12-31</t>
  </si>
  <si>
    <t>1940-01-31</t>
  </si>
  <si>
    <t>1940-02-29</t>
  </si>
  <si>
    <t>1940-03-31</t>
  </si>
  <si>
    <t>1940-04-30</t>
  </si>
  <si>
    <t>1940-05-31</t>
  </si>
  <si>
    <t>1940-06-30</t>
  </si>
  <si>
    <t>1940-07-31</t>
  </si>
  <si>
    <t>1940-08-31</t>
  </si>
  <si>
    <t>1940-09-30</t>
  </si>
  <si>
    <t>1940-10-31</t>
  </si>
  <si>
    <t>1940-11-30</t>
  </si>
  <si>
    <t>1940-12-31</t>
  </si>
  <si>
    <t>1941-01-31</t>
  </si>
  <si>
    <t>1941-02-28</t>
  </si>
  <si>
    <t>1941-03-31</t>
  </si>
  <si>
    <t>1941-04-30</t>
  </si>
  <si>
    <t>1941-05-31</t>
  </si>
  <si>
    <t>1941-06-30</t>
  </si>
  <si>
    <t>1941-07-31</t>
  </si>
  <si>
    <t>1941-08-31</t>
  </si>
  <si>
    <t>1941-09-30</t>
  </si>
  <si>
    <t>1941-10-31</t>
  </si>
  <si>
    <t>1941-11-30</t>
  </si>
  <si>
    <t>1941-12-31</t>
  </si>
  <si>
    <t>1942-01-31</t>
  </si>
  <si>
    <t>1942-02-28</t>
  </si>
  <si>
    <t>1942-03-31</t>
  </si>
  <si>
    <t>1942-04-30</t>
  </si>
  <si>
    <t>1942-05-31</t>
  </si>
  <si>
    <t>1942-06-30</t>
  </si>
  <si>
    <t>1942-07-31</t>
  </si>
  <si>
    <t>1942-08-31</t>
  </si>
  <si>
    <t>1942-09-30</t>
  </si>
  <si>
    <t>1942-10-31</t>
  </si>
  <si>
    <t>1942-11-30</t>
  </si>
  <si>
    <t>1942-12-31</t>
  </si>
  <si>
    <t>1943-01-31</t>
  </si>
  <si>
    <t>1943-02-28</t>
  </si>
  <si>
    <t>1943-03-31</t>
  </si>
  <si>
    <t>1943-04-30</t>
  </si>
  <si>
    <t>1943-05-31</t>
  </si>
  <si>
    <t>1943-06-30</t>
  </si>
  <si>
    <t>1943-07-31</t>
  </si>
  <si>
    <t>1943-08-31</t>
  </si>
  <si>
    <t>1943-09-30</t>
  </si>
  <si>
    <t>1943-10-31</t>
  </si>
  <si>
    <t>1943-11-30</t>
  </si>
  <si>
    <t>1943-12-31</t>
  </si>
  <si>
    <t>1944-01-31</t>
  </si>
  <si>
    <t>1944-02-29</t>
  </si>
  <si>
    <t>1944-03-31</t>
  </si>
  <si>
    <t>1944-04-30</t>
  </si>
  <si>
    <t>1944-05-31</t>
  </si>
  <si>
    <t>1944-06-30</t>
  </si>
  <si>
    <t>1944-07-31</t>
  </si>
  <si>
    <t>1944-08-31</t>
  </si>
  <si>
    <t>1944-09-30</t>
  </si>
  <si>
    <t>1944-10-31</t>
  </si>
  <si>
    <t>1944-11-30</t>
  </si>
  <si>
    <t>1944-12-31</t>
  </si>
  <si>
    <t>1945-01-31</t>
  </si>
  <si>
    <t>1945-02-28</t>
  </si>
  <si>
    <t>1945-03-31</t>
  </si>
  <si>
    <t>1945-04-30</t>
  </si>
  <si>
    <t>1945-05-31</t>
  </si>
  <si>
    <t>1945-06-30</t>
  </si>
  <si>
    <t>1945-07-31</t>
  </si>
  <si>
    <t>1945-08-31</t>
  </si>
  <si>
    <t>1945-09-30</t>
  </si>
  <si>
    <t>1945-10-31</t>
  </si>
  <si>
    <t>1945-11-30</t>
  </si>
  <si>
    <t>1945-12-31</t>
  </si>
  <si>
    <t>1946-01-31</t>
  </si>
  <si>
    <t>1946-02-28</t>
  </si>
  <si>
    <t>1946-03-31</t>
  </si>
  <si>
    <t>1946-04-30</t>
  </si>
  <si>
    <t>1946-05-31</t>
  </si>
  <si>
    <t>1946-06-30</t>
  </si>
  <si>
    <t>1946-07-31</t>
  </si>
  <si>
    <t>1946-08-31</t>
  </si>
  <si>
    <t>1946-09-30</t>
  </si>
  <si>
    <t>1946-10-31</t>
  </si>
  <si>
    <t>1946-11-30</t>
  </si>
  <si>
    <t>1946-12-31</t>
  </si>
  <si>
    <t>1947-01-31</t>
  </si>
  <si>
    <t>1947-02-28</t>
  </si>
  <si>
    <t>1947-03-31</t>
  </si>
  <si>
    <t>1947-04-30</t>
  </si>
  <si>
    <t>1947-05-31</t>
  </si>
  <si>
    <t>1947-06-30</t>
  </si>
  <si>
    <t>1947-07-31</t>
  </si>
  <si>
    <t>1947-08-31</t>
  </si>
  <si>
    <t>1947-09-30</t>
  </si>
  <si>
    <t>1947-10-31</t>
  </si>
  <si>
    <t>1947-11-30</t>
  </si>
  <si>
    <t>1947-12-31</t>
  </si>
  <si>
    <t>1948-01-31</t>
  </si>
  <si>
    <t>1948-02-29</t>
  </si>
  <si>
    <t>1948-03-31</t>
  </si>
  <si>
    <t>1948-04-30</t>
  </si>
  <si>
    <t>1948-05-31</t>
  </si>
  <si>
    <t>1948-06-30</t>
  </si>
  <si>
    <t>1948-07-31</t>
  </si>
  <si>
    <t>1948-08-31</t>
  </si>
  <si>
    <t>1948-09-30</t>
  </si>
  <si>
    <t>1948-10-31</t>
  </si>
  <si>
    <t>1948-11-30</t>
  </si>
  <si>
    <t>1948-12-31</t>
  </si>
  <si>
    <t>1949-01-31</t>
  </si>
  <si>
    <t>1949-02-28</t>
  </si>
  <si>
    <t>1949-03-31</t>
  </si>
  <si>
    <t>1949-04-30</t>
  </si>
  <si>
    <t>1949-05-31</t>
  </si>
  <si>
    <t>1949-06-30</t>
  </si>
  <si>
    <t>1949-07-31</t>
  </si>
  <si>
    <t>1949-08-31</t>
  </si>
  <si>
    <t>1949-09-30</t>
  </si>
  <si>
    <t>1949-10-31</t>
  </si>
  <si>
    <t>1949-11-30</t>
  </si>
  <si>
    <t>1949-12-31</t>
  </si>
  <si>
    <t>1950-01-31</t>
  </si>
  <si>
    <t>1950-02-28</t>
  </si>
  <si>
    <t>1950-03-31</t>
  </si>
  <si>
    <t>1950-04-30</t>
  </si>
  <si>
    <t>1950-05-31</t>
  </si>
  <si>
    <t>1950-06-30</t>
  </si>
  <si>
    <t>1950-07-31</t>
  </si>
  <si>
    <t>1950-08-31</t>
  </si>
  <si>
    <t>1950-09-30</t>
  </si>
  <si>
    <t>1950-10-31</t>
  </si>
  <si>
    <t>1950-11-30</t>
  </si>
  <si>
    <t>1950-12-31</t>
  </si>
  <si>
    <t>1951-01-31</t>
  </si>
  <si>
    <t>1951-02-28</t>
  </si>
  <si>
    <t>1951-03-31</t>
  </si>
  <si>
    <t>1951-04-30</t>
  </si>
  <si>
    <t>1951-05-31</t>
  </si>
  <si>
    <t>1951-06-30</t>
  </si>
  <si>
    <t>1951-07-31</t>
  </si>
  <si>
    <t>1951-08-31</t>
  </si>
  <si>
    <t>1951-09-30</t>
  </si>
  <si>
    <t>1951-10-31</t>
  </si>
  <si>
    <t>1951-11-30</t>
  </si>
  <si>
    <t>1951-12-31</t>
  </si>
  <si>
    <t>1952-01-31</t>
  </si>
  <si>
    <t>1952-02-29</t>
  </si>
  <si>
    <t>1952-03-31</t>
  </si>
  <si>
    <t>1952-04-30</t>
  </si>
  <si>
    <t>1952-05-31</t>
  </si>
  <si>
    <t>1952-06-30</t>
  </si>
  <si>
    <t>1952-07-31</t>
  </si>
  <si>
    <t>1952-08-31</t>
  </si>
  <si>
    <t>1952-09-30</t>
  </si>
  <si>
    <t>1952-10-31</t>
  </si>
  <si>
    <t>1952-11-30</t>
  </si>
  <si>
    <t>1952-12-31</t>
  </si>
  <si>
    <t>1953-01-31</t>
  </si>
  <si>
    <t>1953-02-28</t>
  </si>
  <si>
    <t>1953-03-31</t>
  </si>
  <si>
    <t>1953-04-30</t>
  </si>
  <si>
    <t>1953-05-31</t>
  </si>
  <si>
    <t>1953-06-30</t>
  </si>
  <si>
    <t>1953-07-31</t>
  </si>
  <si>
    <t>1953-08-31</t>
  </si>
  <si>
    <t>1953-09-30</t>
  </si>
  <si>
    <t>1953-10-31</t>
  </si>
  <si>
    <t>1953-11-30</t>
  </si>
  <si>
    <t>1953-12-31</t>
  </si>
  <si>
    <t>1954-01-31</t>
  </si>
  <si>
    <t>1954-02-28</t>
  </si>
  <si>
    <t>1954-03-31</t>
  </si>
  <si>
    <t>1954-04-30</t>
  </si>
  <si>
    <t>1954-05-31</t>
  </si>
  <si>
    <t>1954-06-30</t>
  </si>
  <si>
    <t>1954-07-31</t>
  </si>
  <si>
    <t>1954-08-31</t>
  </si>
  <si>
    <t>1954-09-30</t>
  </si>
  <si>
    <t>1954-10-31</t>
  </si>
  <si>
    <t>1954-11-30</t>
  </si>
  <si>
    <t>1954-12-31</t>
  </si>
  <si>
    <t>1955-01-31</t>
  </si>
  <si>
    <t>1955-02-28</t>
  </si>
  <si>
    <t>1955-03-31</t>
  </si>
  <si>
    <t>1955-04-30</t>
  </si>
  <si>
    <t>1955-05-31</t>
  </si>
  <si>
    <t>1955-06-30</t>
  </si>
  <si>
    <t>1955-07-31</t>
  </si>
  <si>
    <t>1955-08-31</t>
  </si>
  <si>
    <t>1955-09-30</t>
  </si>
  <si>
    <t>1955-10-31</t>
  </si>
  <si>
    <t>1955-11-30</t>
  </si>
  <si>
    <t>1955-12-31</t>
  </si>
  <si>
    <t>1956-01-31</t>
  </si>
  <si>
    <t>1956-02-29</t>
  </si>
  <si>
    <t>1956-03-31</t>
  </si>
  <si>
    <t>1956-04-30</t>
  </si>
  <si>
    <t>1956-05-31</t>
  </si>
  <si>
    <t>1956-06-30</t>
  </si>
  <si>
    <t>1956-07-31</t>
  </si>
  <si>
    <t>1956-08-31</t>
  </si>
  <si>
    <t>1956-09-30</t>
  </si>
  <si>
    <t>1956-10-31</t>
  </si>
  <si>
    <t>1956-11-30</t>
  </si>
  <si>
    <t>1956-12-31</t>
  </si>
  <si>
    <t>1957-01-31</t>
  </si>
  <si>
    <t>1957-02-28</t>
  </si>
  <si>
    <t>1957-03-31</t>
  </si>
  <si>
    <t>1957-04-30</t>
  </si>
  <si>
    <t>1957-05-31</t>
  </si>
  <si>
    <t>1957-06-30</t>
  </si>
  <si>
    <t>1957-07-31</t>
  </si>
  <si>
    <t>1957-08-31</t>
  </si>
  <si>
    <t>1957-09-30</t>
  </si>
  <si>
    <t>1957-10-31</t>
  </si>
  <si>
    <t>1957-11-30</t>
  </si>
  <si>
    <t>1957-12-31</t>
  </si>
  <si>
    <t>1958-01-31</t>
  </si>
  <si>
    <t>1958-02-28</t>
  </si>
  <si>
    <t>1958-03-31</t>
  </si>
  <si>
    <t>1958-04-30</t>
  </si>
  <si>
    <t>1958-05-31</t>
  </si>
  <si>
    <t>1958-06-30</t>
  </si>
  <si>
    <t>1958-07-31</t>
  </si>
  <si>
    <t>1958-08-31</t>
  </si>
  <si>
    <t>1958-09-30</t>
  </si>
  <si>
    <t>1958-10-31</t>
  </si>
  <si>
    <t>1958-11-30</t>
  </si>
  <si>
    <t>1958-12-31</t>
  </si>
  <si>
    <t>1959-01-31</t>
  </si>
  <si>
    <t>1959-02-28</t>
  </si>
  <si>
    <t>1959-03-31</t>
  </si>
  <si>
    <t>1959-04-30</t>
  </si>
  <si>
    <t>1959-05-31</t>
  </si>
  <si>
    <t>1959-06-30</t>
  </si>
  <si>
    <t>1959-07-31</t>
  </si>
  <si>
    <t>1959-08-31</t>
  </si>
  <si>
    <t>1959-09-30</t>
  </si>
  <si>
    <t>1959-10-31</t>
  </si>
  <si>
    <t>1959-11-30</t>
  </si>
  <si>
    <t>1959-12-31</t>
  </si>
  <si>
    <t>1960-01-31</t>
  </si>
  <si>
    <t>1960-02-29</t>
  </si>
  <si>
    <t>1960-03-31</t>
  </si>
  <si>
    <t>1960-04-30</t>
  </si>
  <si>
    <t>1960-05-31</t>
  </si>
  <si>
    <t>1960-06-30</t>
  </si>
  <si>
    <t>1960-07-31</t>
  </si>
  <si>
    <t>1960-08-31</t>
  </si>
  <si>
    <t>1960-09-30</t>
  </si>
  <si>
    <t>1960-10-31</t>
  </si>
  <si>
    <t>1960-11-30</t>
  </si>
  <si>
    <t>1960-12-31</t>
  </si>
  <si>
    <t>1961-01-31</t>
  </si>
  <si>
    <t>1961-02-28</t>
  </si>
  <si>
    <t>1961-03-31</t>
  </si>
  <si>
    <t>1961-04-30</t>
  </si>
  <si>
    <t>1961-05-31</t>
  </si>
  <si>
    <t>1961-06-30</t>
  </si>
  <si>
    <t>1961-07-31</t>
  </si>
  <si>
    <t>1961-08-31</t>
  </si>
  <si>
    <t>1961-09-30</t>
  </si>
  <si>
    <t>1961-10-31</t>
  </si>
  <si>
    <t>1961-11-30</t>
  </si>
  <si>
    <t>1961-12-31</t>
  </si>
  <si>
    <t>1962-01-31</t>
  </si>
  <si>
    <t>1962-02-28</t>
  </si>
  <si>
    <t>1962-03-31</t>
  </si>
  <si>
    <t>1962-04-30</t>
  </si>
  <si>
    <t>1962-05-31</t>
  </si>
  <si>
    <t>1962-06-30</t>
  </si>
  <si>
    <t>1962-07-31</t>
  </si>
  <si>
    <t>1962-08-31</t>
  </si>
  <si>
    <t>1962-09-30</t>
  </si>
  <si>
    <t>1962-10-31</t>
  </si>
  <si>
    <t>1962-11-30</t>
  </si>
  <si>
    <t>1962-12-31</t>
  </si>
  <si>
    <t>1963-01-31</t>
  </si>
  <si>
    <t>1963-02-28</t>
  </si>
  <si>
    <t>1963-03-31</t>
  </si>
  <si>
    <t>1963-04-30</t>
  </si>
  <si>
    <t>1963-05-31</t>
  </si>
  <si>
    <t>1963-06-30</t>
  </si>
  <si>
    <t>1963-07-31</t>
  </si>
  <si>
    <t>1963-08-31</t>
  </si>
  <si>
    <t>1963-09-30</t>
  </si>
  <si>
    <t>1963-10-31</t>
  </si>
  <si>
    <t>1963-11-30</t>
  </si>
  <si>
    <t>1963-12-31</t>
  </si>
  <si>
    <t>1964-01-31</t>
  </si>
  <si>
    <t>1964-02-29</t>
  </si>
  <si>
    <t>1964-03-31</t>
  </si>
  <si>
    <t>1964-04-30</t>
  </si>
  <si>
    <t>1964-05-31</t>
  </si>
  <si>
    <t>1964-06-30</t>
  </si>
  <si>
    <t>1964-07-31</t>
  </si>
  <si>
    <t>1964-08-31</t>
  </si>
  <si>
    <t>1964-09-30</t>
  </si>
  <si>
    <t>1964-10-31</t>
  </si>
  <si>
    <t>1964-11-30</t>
  </si>
  <si>
    <t>1964-12-31</t>
  </si>
  <si>
    <t>1965-01-31</t>
  </si>
  <si>
    <t>1965-02-28</t>
  </si>
  <si>
    <t>1965-03-31</t>
  </si>
  <si>
    <t>1965-04-30</t>
  </si>
  <si>
    <t>1965-05-31</t>
  </si>
  <si>
    <t>1965-06-30</t>
  </si>
  <si>
    <t>1965-07-31</t>
  </si>
  <si>
    <t>1965-08-31</t>
  </si>
  <si>
    <t>1965-09-30</t>
  </si>
  <si>
    <t>1965-10-31</t>
  </si>
  <si>
    <t>1965-11-30</t>
  </si>
  <si>
    <t>1965-12-31</t>
  </si>
  <si>
    <t>1966-01-31</t>
  </si>
  <si>
    <t>1966-02-28</t>
  </si>
  <si>
    <t>1966-03-31</t>
  </si>
  <si>
    <t>1966-04-30</t>
  </si>
  <si>
    <t>1966-05-31</t>
  </si>
  <si>
    <t>1966-06-30</t>
  </si>
  <si>
    <t>1966-07-31</t>
  </si>
  <si>
    <t>1966-08-31</t>
  </si>
  <si>
    <t>1966-09-30</t>
  </si>
  <si>
    <t>1966-10-31</t>
  </si>
  <si>
    <t>1966-11-30</t>
  </si>
  <si>
    <t>1966-12-31</t>
  </si>
  <si>
    <t>1967-01-31</t>
  </si>
  <si>
    <t>1967-02-28</t>
  </si>
  <si>
    <t>1967-03-31</t>
  </si>
  <si>
    <t>1967-04-30</t>
  </si>
  <si>
    <t>1967-05-31</t>
  </si>
  <si>
    <t>1967-06-30</t>
  </si>
  <si>
    <t>1967-07-31</t>
  </si>
  <si>
    <t>1967-08-31</t>
  </si>
  <si>
    <t>1967-09-30</t>
  </si>
  <si>
    <t>1967-10-31</t>
  </si>
  <si>
    <t>1967-11-30</t>
  </si>
  <si>
    <t>1967-12-31</t>
  </si>
  <si>
    <t>1968-01-31</t>
  </si>
  <si>
    <t>1968-02-29</t>
  </si>
  <si>
    <t>1968-03-31</t>
  </si>
  <si>
    <t>1968-04-30</t>
  </si>
  <si>
    <t>1968-05-31</t>
  </si>
  <si>
    <t>1968-06-30</t>
  </si>
  <si>
    <t>1968-07-31</t>
  </si>
  <si>
    <t>1968-08-31</t>
  </si>
  <si>
    <t>1968-09-30</t>
  </si>
  <si>
    <t>1968-10-31</t>
  </si>
  <si>
    <t>1968-11-30</t>
  </si>
  <si>
    <t>1968-12-31</t>
  </si>
  <si>
    <t>1969-01-31</t>
  </si>
  <si>
    <t>1969-02-28</t>
  </si>
  <si>
    <t>1969-03-31</t>
  </si>
  <si>
    <t>1969-04-30</t>
  </si>
  <si>
    <t>1969-05-31</t>
  </si>
  <si>
    <t>1969-06-30</t>
  </si>
  <si>
    <t>1969-07-31</t>
  </si>
  <si>
    <t>1969-08-31</t>
  </si>
  <si>
    <t>1969-09-30</t>
  </si>
  <si>
    <t>1969-10-31</t>
  </si>
  <si>
    <t>1969-11-30</t>
  </si>
  <si>
    <t>1969-12-31</t>
  </si>
  <si>
    <t>1970-01-31</t>
  </si>
  <si>
    <t>1970-02-28</t>
  </si>
  <si>
    <t>1970-03-31</t>
  </si>
  <si>
    <t>1970-04-30</t>
  </si>
  <si>
    <t>1970-05-31</t>
  </si>
  <si>
    <t>1970-06-30</t>
  </si>
  <si>
    <t>1970-07-31</t>
  </si>
  <si>
    <t>1970-08-31</t>
  </si>
  <si>
    <t>1970-09-30</t>
  </si>
  <si>
    <t>1970-10-31</t>
  </si>
  <si>
    <t>1970-11-30</t>
  </si>
  <si>
    <t>1970-12-31</t>
  </si>
  <si>
    <t>1971-01-31</t>
  </si>
  <si>
    <t>1971-02-28</t>
  </si>
  <si>
    <t>1971-03-31</t>
  </si>
  <si>
    <t>1971-04-30</t>
  </si>
  <si>
    <t>1971-05-31</t>
  </si>
  <si>
    <t>1971-06-30</t>
  </si>
  <si>
    <t>1971-07-31</t>
  </si>
  <si>
    <t>1971-08-31</t>
  </si>
  <si>
    <t>1971-09-30</t>
  </si>
  <si>
    <t>1971-10-31</t>
  </si>
  <si>
    <t>1971-11-30</t>
  </si>
  <si>
    <t>1971-12-31</t>
  </si>
  <si>
    <t>1972-01-31</t>
  </si>
  <si>
    <t>1972-02-29</t>
  </si>
  <si>
    <t>1972-03-31</t>
  </si>
  <si>
    <t>1972-04-30</t>
  </si>
  <si>
    <t>1972-05-31</t>
  </si>
  <si>
    <t>1972-06-30</t>
  </si>
  <si>
    <t>1972-07-31</t>
  </si>
  <si>
    <t>1972-08-31</t>
  </si>
  <si>
    <t>1972-09-30</t>
  </si>
  <si>
    <t>1972-10-31</t>
  </si>
  <si>
    <t>1972-11-30</t>
  </si>
  <si>
    <t>1972-12-31</t>
  </si>
  <si>
    <t>1973-01-31</t>
  </si>
  <si>
    <t>1973-02-28</t>
  </si>
  <si>
    <t>1973-03-31</t>
  </si>
  <si>
    <t>1973-04-30</t>
  </si>
  <si>
    <t>1973-05-31</t>
  </si>
  <si>
    <t>1973-06-30</t>
  </si>
  <si>
    <t>1973-07-31</t>
  </si>
  <si>
    <t>1973-08-31</t>
  </si>
  <si>
    <t>1973-09-30</t>
  </si>
  <si>
    <t>1973-10-31</t>
  </si>
  <si>
    <t>1973-11-30</t>
  </si>
  <si>
    <t>1973-12-31</t>
  </si>
  <si>
    <t>1974-01-31</t>
  </si>
  <si>
    <t>1974-02-28</t>
  </si>
  <si>
    <t>1974-03-31</t>
  </si>
  <si>
    <t>1974-04-30</t>
  </si>
  <si>
    <t>1974-05-31</t>
  </si>
  <si>
    <t>1974-06-30</t>
  </si>
  <si>
    <t>1974-07-31</t>
  </si>
  <si>
    <t>1974-08-31</t>
  </si>
  <si>
    <t>1974-09-30</t>
  </si>
  <si>
    <t>1974-10-31</t>
  </si>
  <si>
    <t>1974-11-30</t>
  </si>
  <si>
    <t>1974-12-31</t>
  </si>
  <si>
    <t>1975-01-31</t>
  </si>
  <si>
    <t>1975-02-28</t>
  </si>
  <si>
    <t>1975-03-31</t>
  </si>
  <si>
    <t>1975-04-30</t>
  </si>
  <si>
    <t>1975-05-31</t>
  </si>
  <si>
    <t>1975-06-30</t>
  </si>
  <si>
    <t>1975-07-31</t>
  </si>
  <si>
    <t>1975-08-31</t>
  </si>
  <si>
    <t>1975-09-30</t>
  </si>
  <si>
    <t>1975-10-31</t>
  </si>
  <si>
    <t>1975-11-30</t>
  </si>
  <si>
    <t>1975-12-31</t>
  </si>
  <si>
    <t>1976-01-31</t>
  </si>
  <si>
    <t>1976-02-29</t>
  </si>
  <si>
    <t>1976-03-31</t>
  </si>
  <si>
    <t>1976-04-30</t>
  </si>
  <si>
    <t>1976-05-31</t>
  </si>
  <si>
    <t>1976-06-30</t>
  </si>
  <si>
    <t>1976-07-31</t>
  </si>
  <si>
    <t>1976-08-31</t>
  </si>
  <si>
    <t>1976-09-30</t>
  </si>
  <si>
    <t>1976-10-31</t>
  </si>
  <si>
    <t>1976-11-30</t>
  </si>
  <si>
    <t>1976-12-31</t>
  </si>
  <si>
    <t>1977-01-31</t>
  </si>
  <si>
    <t>1977-02-28</t>
  </si>
  <si>
    <t>1977-03-31</t>
  </si>
  <si>
    <t>1977-04-30</t>
  </si>
  <si>
    <t>1977-05-31</t>
  </si>
  <si>
    <t>1977-06-30</t>
  </si>
  <si>
    <t>1977-07-31</t>
  </si>
  <si>
    <t>1977-08-31</t>
  </si>
  <si>
    <t>1977-09-30</t>
  </si>
  <si>
    <t>1977-10-31</t>
  </si>
  <si>
    <t>1977-11-30</t>
  </si>
  <si>
    <t>1977-12-31</t>
  </si>
  <si>
    <t>1978-01-31</t>
  </si>
  <si>
    <t>1978-02-28</t>
  </si>
  <si>
    <t>1978-03-31</t>
  </si>
  <si>
    <t>1978-04-30</t>
  </si>
  <si>
    <t>1978-05-31</t>
  </si>
  <si>
    <t>1978-06-30</t>
  </si>
  <si>
    <t>1978-07-31</t>
  </si>
  <si>
    <t>1978-08-31</t>
  </si>
  <si>
    <t>1978-09-30</t>
  </si>
  <si>
    <t>1978-10-31</t>
  </si>
  <si>
    <t>1978-11-30</t>
  </si>
  <si>
    <t>1978-12-31</t>
  </si>
  <si>
    <t>1979-01-31</t>
  </si>
  <si>
    <t>1979-02-28</t>
  </si>
  <si>
    <t>1979-03-31</t>
  </si>
  <si>
    <t>1979-04-30</t>
  </si>
  <si>
    <t>1979-05-31</t>
  </si>
  <si>
    <t>1979-06-30</t>
  </si>
  <si>
    <t>1979-07-31</t>
  </si>
  <si>
    <t>1979-08-31</t>
  </si>
  <si>
    <t>1979-09-30</t>
  </si>
  <si>
    <t>1979-10-31</t>
  </si>
  <si>
    <t>1979-11-30</t>
  </si>
  <si>
    <t>1979-12-31</t>
  </si>
  <si>
    <t>1980-01-31</t>
  </si>
  <si>
    <t>1980-02-29</t>
  </si>
  <si>
    <t>1980-03-31</t>
  </si>
  <si>
    <t>1980-04-30</t>
  </si>
  <si>
    <t>1980-05-31</t>
  </si>
  <si>
    <t>1980-06-30</t>
  </si>
  <si>
    <t>1980-07-31</t>
  </si>
  <si>
    <t>1980-08-31</t>
  </si>
  <si>
    <t>1980-09-30</t>
  </si>
  <si>
    <t>1980-10-31</t>
  </si>
  <si>
    <t>1980-11-30</t>
  </si>
  <si>
    <t>1980-12-31</t>
  </si>
  <si>
    <t>1981-01-31</t>
  </si>
  <si>
    <t>1981-02-28</t>
  </si>
  <si>
    <t>1981-03-31</t>
  </si>
  <si>
    <t>1981-04-30</t>
  </si>
  <si>
    <t>1981-05-31</t>
  </si>
  <si>
    <t>1981-06-30</t>
  </si>
  <si>
    <t>1981-07-31</t>
  </si>
  <si>
    <t>1981-08-31</t>
  </si>
  <si>
    <t>1981-09-30</t>
  </si>
  <si>
    <t>1981-10-31</t>
  </si>
  <si>
    <t>1981-11-30</t>
  </si>
  <si>
    <t>1981-12-31</t>
  </si>
  <si>
    <t>1982-01-31</t>
  </si>
  <si>
    <t>1982-02-28</t>
  </si>
  <si>
    <t>1982-03-31</t>
  </si>
  <si>
    <t>1982-04-30</t>
  </si>
  <si>
    <t>1982-05-31</t>
  </si>
  <si>
    <t>1982-06-30</t>
  </si>
  <si>
    <t>1982-07-31</t>
  </si>
  <si>
    <t>1982-08-31</t>
  </si>
  <si>
    <t>1982-09-30</t>
  </si>
  <si>
    <t>1982-10-31</t>
  </si>
  <si>
    <t>1982-11-30</t>
  </si>
  <si>
    <t>1982-12-31</t>
  </si>
  <si>
    <t>1983-01-31</t>
  </si>
  <si>
    <t>1983-02-28</t>
  </si>
  <si>
    <t>1983-03-31</t>
  </si>
  <si>
    <t>1983-04-30</t>
  </si>
  <si>
    <t>1983-05-31</t>
  </si>
  <si>
    <t>1983-06-30</t>
  </si>
  <si>
    <t>1983-07-31</t>
  </si>
  <si>
    <t>1983-08-31</t>
  </si>
  <si>
    <t>1983-09-30</t>
  </si>
  <si>
    <t>1983-10-31</t>
  </si>
  <si>
    <t>1983-11-30</t>
  </si>
  <si>
    <t>1983-12-31</t>
  </si>
  <si>
    <t>1984-01-31</t>
  </si>
  <si>
    <t>1984-02-29</t>
  </si>
  <si>
    <t>1984-03-31</t>
  </si>
  <si>
    <t>1984-04-30</t>
  </si>
  <si>
    <t>1984-05-31</t>
  </si>
  <si>
    <t>1984-06-30</t>
  </si>
  <si>
    <t>1984-07-31</t>
  </si>
  <si>
    <t>1984-08-31</t>
  </si>
  <si>
    <t>1984-09-30</t>
  </si>
  <si>
    <t>1984-10-31</t>
  </si>
  <si>
    <t>1984-11-30</t>
  </si>
  <si>
    <t>1984-12-31</t>
  </si>
  <si>
    <t>1985-01-31</t>
  </si>
  <si>
    <t>1985-02-28</t>
  </si>
  <si>
    <t>1985-03-31</t>
  </si>
  <si>
    <t>1985-04-30</t>
  </si>
  <si>
    <t>1985-05-31</t>
  </si>
  <si>
    <t>1985-06-30</t>
  </si>
  <si>
    <t>1985-07-31</t>
  </si>
  <si>
    <t>1985-08-31</t>
  </si>
  <si>
    <t>1985-09-30</t>
  </si>
  <si>
    <t>1985-10-31</t>
  </si>
  <si>
    <t>1985-11-30</t>
  </si>
  <si>
    <t>1985-12-31</t>
  </si>
  <si>
    <t>1986-01-31</t>
  </si>
  <si>
    <t>1986-02-28</t>
  </si>
  <si>
    <t>1986-03-31</t>
  </si>
  <si>
    <t>1986-04-30</t>
  </si>
  <si>
    <t>1986-05-31</t>
  </si>
  <si>
    <t>1986-06-30</t>
  </si>
  <si>
    <t>1986-07-31</t>
  </si>
  <si>
    <t>1986-08-31</t>
  </si>
  <si>
    <t>1986-09-30</t>
  </si>
  <si>
    <t>1986-10-31</t>
  </si>
  <si>
    <t>1986-11-30</t>
  </si>
  <si>
    <t>1986-12-31</t>
  </si>
  <si>
    <t>1987-01-31</t>
  </si>
  <si>
    <t>1987-02-28</t>
  </si>
  <si>
    <t>1987-03-31</t>
  </si>
  <si>
    <t>1987-04-30</t>
  </si>
  <si>
    <t>1987-05-31</t>
  </si>
  <si>
    <t>1987-06-30</t>
  </si>
  <si>
    <t>1987-07-31</t>
  </si>
  <si>
    <t>1987-08-31</t>
  </si>
  <si>
    <t>1987-09-30</t>
  </si>
  <si>
    <t>1987-10-31</t>
  </si>
  <si>
    <t>1987-11-30</t>
  </si>
  <si>
    <t>1987-12-31</t>
  </si>
  <si>
    <t>1988-01-31</t>
  </si>
  <si>
    <t>1988-02-29</t>
  </si>
  <si>
    <t>1988-03-31</t>
  </si>
  <si>
    <t>1988-04-30</t>
  </si>
  <si>
    <t>1988-05-31</t>
  </si>
  <si>
    <t>1988-06-30</t>
  </si>
  <si>
    <t>1988-07-31</t>
  </si>
  <si>
    <t>1988-08-31</t>
  </si>
  <si>
    <t>1988-09-30</t>
  </si>
  <si>
    <t>1988-10-31</t>
  </si>
  <si>
    <t>1988-11-30</t>
  </si>
  <si>
    <t>1988-12-31</t>
  </si>
  <si>
    <t>1989-01-31</t>
  </si>
  <si>
    <t>1989-02-28</t>
  </si>
  <si>
    <t>1989-03-31</t>
  </si>
  <si>
    <t>1989-04-30</t>
  </si>
  <si>
    <t>1989-05-31</t>
  </si>
  <si>
    <t>1989-06-30</t>
  </si>
  <si>
    <t>1989-07-31</t>
  </si>
  <si>
    <t>1989-08-31</t>
  </si>
  <si>
    <t>1989-09-30</t>
  </si>
  <si>
    <t>1989-10-31</t>
  </si>
  <si>
    <t>1989-11-30</t>
  </si>
  <si>
    <t>1989-12-31</t>
  </si>
  <si>
    <t>1990-01-31</t>
  </si>
  <si>
    <t>1990-02-28</t>
  </si>
  <si>
    <t>1990-03-31</t>
  </si>
  <si>
    <t>1990-04-30</t>
  </si>
  <si>
    <t>1990-05-31</t>
  </si>
  <si>
    <t>1990-06-30</t>
  </si>
  <si>
    <t>1990-07-31</t>
  </si>
  <si>
    <t>1990-08-31</t>
  </si>
  <si>
    <t>1990-09-30</t>
  </si>
  <si>
    <t>1990-10-31</t>
  </si>
  <si>
    <t>1990-11-30</t>
  </si>
  <si>
    <t>1990-12-31</t>
  </si>
  <si>
    <t>1991-01-31</t>
  </si>
  <si>
    <t>1991-02-28</t>
  </si>
  <si>
    <t>1991-03-31</t>
  </si>
  <si>
    <t>1991-04-30</t>
  </si>
  <si>
    <t>1991-05-31</t>
  </si>
  <si>
    <t>1991-06-30</t>
  </si>
  <si>
    <t>1991-07-31</t>
  </si>
  <si>
    <t>1991-08-31</t>
  </si>
  <si>
    <t>1991-09-30</t>
  </si>
  <si>
    <t>1991-10-31</t>
  </si>
  <si>
    <t>1991-11-30</t>
  </si>
  <si>
    <t>1991-12-31</t>
  </si>
  <si>
    <t>1992-01-31</t>
  </si>
  <si>
    <t>1992-02-29</t>
  </si>
  <si>
    <t>1992-03-31</t>
  </si>
  <si>
    <t>1992-04-30</t>
  </si>
  <si>
    <t>1992-05-31</t>
  </si>
  <si>
    <t>1992-06-30</t>
  </si>
  <si>
    <t>1992-07-31</t>
  </si>
  <si>
    <t>1992-08-31</t>
  </si>
  <si>
    <t>1992-09-30</t>
  </si>
  <si>
    <t>1992-10-31</t>
  </si>
  <si>
    <t>1992-11-30</t>
  </si>
  <si>
    <t>1992-12-31</t>
  </si>
  <si>
    <t>1993-01-31</t>
  </si>
  <si>
    <t>1993-02-28</t>
  </si>
  <si>
    <t>1993-03-31</t>
  </si>
  <si>
    <t>1993-04-30</t>
  </si>
  <si>
    <t>1993-05-31</t>
  </si>
  <si>
    <t>1993-06-30</t>
  </si>
  <si>
    <t>1993-07-31</t>
  </si>
  <si>
    <t>1993-08-31</t>
  </si>
  <si>
    <t>1993-09-30</t>
  </si>
  <si>
    <t>1993-10-31</t>
  </si>
  <si>
    <t>1993-11-30</t>
  </si>
  <si>
    <t>1993-12-31</t>
  </si>
  <si>
    <t>1994-01-31</t>
  </si>
  <si>
    <t>1994-02-28</t>
  </si>
  <si>
    <t>1994-03-31</t>
  </si>
  <si>
    <t>1994-04-30</t>
  </si>
  <si>
    <t>1994-05-31</t>
  </si>
  <si>
    <t>1994-06-30</t>
  </si>
  <si>
    <t>1994-07-31</t>
  </si>
  <si>
    <t>1994-08-31</t>
  </si>
  <si>
    <t>1994-09-30</t>
  </si>
  <si>
    <t>1994-10-31</t>
  </si>
  <si>
    <t>1994-11-30</t>
  </si>
  <si>
    <t>1994-12-31</t>
  </si>
  <si>
    <t>1995-01-31</t>
  </si>
  <si>
    <t>1995-02-28</t>
  </si>
  <si>
    <t>1995-03-31</t>
  </si>
  <si>
    <t>1995-04-30</t>
  </si>
  <si>
    <t>1995-05-31</t>
  </si>
  <si>
    <t>1995-06-30</t>
  </si>
  <si>
    <t>1995-07-31</t>
  </si>
  <si>
    <t>1995-08-31</t>
  </si>
  <si>
    <t>1995-09-30</t>
  </si>
  <si>
    <t>1995-10-31</t>
  </si>
  <si>
    <t>1995-11-30</t>
  </si>
  <si>
    <t>1995-12-31</t>
  </si>
  <si>
    <t>1996-01-31</t>
  </si>
  <si>
    <t>1996-02-29</t>
  </si>
  <si>
    <t>1996-03-31</t>
  </si>
  <si>
    <t>1996-04-30</t>
  </si>
  <si>
    <t>1996-05-31</t>
  </si>
  <si>
    <t>1996-06-30</t>
  </si>
  <si>
    <t>1996-07-31</t>
  </si>
  <si>
    <t>1996-08-31</t>
  </si>
  <si>
    <t>1996-09-30</t>
  </si>
  <si>
    <t>1996-10-31</t>
  </si>
  <si>
    <t>1996-11-30</t>
  </si>
  <si>
    <t>1996-12-31</t>
  </si>
  <si>
    <t>1997-01-31</t>
  </si>
  <si>
    <t>1997-02-28</t>
  </si>
  <si>
    <t>1997-03-31</t>
  </si>
  <si>
    <t>1997-04-30</t>
  </si>
  <si>
    <t>1997-05-31</t>
  </si>
  <si>
    <t>1997-06-30</t>
  </si>
  <si>
    <t>1997-07-31</t>
  </si>
  <si>
    <t>1997-08-31</t>
  </si>
  <si>
    <t>1997-09-30</t>
  </si>
  <si>
    <t>1997-10-31</t>
  </si>
  <si>
    <t>1997-11-30</t>
  </si>
  <si>
    <t>1997-12-31</t>
  </si>
  <si>
    <t>1998-01-31</t>
  </si>
  <si>
    <t>1998-02-28</t>
  </si>
  <si>
    <t>1998-03-31</t>
  </si>
  <si>
    <t>1998-04-30</t>
  </si>
  <si>
    <t>1998-05-31</t>
  </si>
  <si>
    <t>1998-06-30</t>
  </si>
  <si>
    <t>1998-07-31</t>
  </si>
  <si>
    <t>1998-08-31</t>
  </si>
  <si>
    <t>1998-09-30</t>
  </si>
  <si>
    <t>1998-10-31</t>
  </si>
  <si>
    <t>1998-11-30</t>
  </si>
  <si>
    <t>1998-12-31</t>
  </si>
  <si>
    <t>1999-01-31</t>
  </si>
  <si>
    <t>1999-02-28</t>
  </si>
  <si>
    <t>1999-03-31</t>
  </si>
  <si>
    <t>1999-04-30</t>
  </si>
  <si>
    <t>1999-05-31</t>
  </si>
  <si>
    <t>1999-06-30</t>
  </si>
  <si>
    <t>1999-07-31</t>
  </si>
  <si>
    <t>1999-08-31</t>
  </si>
  <si>
    <t>1999-09-30</t>
  </si>
  <si>
    <t>1999-10-31</t>
  </si>
  <si>
    <t>1999-11-30</t>
  </si>
  <si>
    <t>1999-12-31</t>
  </si>
  <si>
    <t>2000-01-31</t>
  </si>
  <si>
    <t>2000-02-29</t>
  </si>
  <si>
    <t>2000-03-31</t>
  </si>
  <si>
    <t>2000-04-30</t>
  </si>
  <si>
    <t>2000-05-31</t>
  </si>
  <si>
    <t>2000-06-30</t>
  </si>
  <si>
    <t>2000-07-31</t>
  </si>
  <si>
    <t>2000-08-31</t>
  </si>
  <si>
    <t>2000-09-30</t>
  </si>
  <si>
    <t>2000-10-31</t>
  </si>
  <si>
    <t>2000-11-30</t>
  </si>
  <si>
    <t>2000-12-31</t>
  </si>
  <si>
    <t>2001-01-31</t>
  </si>
  <si>
    <t>2001-02-28</t>
  </si>
  <si>
    <t>2001-03-31</t>
  </si>
  <si>
    <t>2001-04-30</t>
  </si>
  <si>
    <t>2001-05-31</t>
  </si>
  <si>
    <t>2001-06-30</t>
  </si>
  <si>
    <t>2001-07-31</t>
  </si>
  <si>
    <t>2001-08-31</t>
  </si>
  <si>
    <t>2001-09-30</t>
  </si>
  <si>
    <t>2001-10-31</t>
  </si>
  <si>
    <t>2001-11-30</t>
  </si>
  <si>
    <t>2001-12-31</t>
  </si>
  <si>
    <t>2002-01-31</t>
  </si>
  <si>
    <t>2002-02-28</t>
  </si>
  <si>
    <t>2002-03-31</t>
  </si>
  <si>
    <t>2002-04-30</t>
  </si>
  <si>
    <t>2002-05-31</t>
  </si>
  <si>
    <t>2002-06-30</t>
  </si>
  <si>
    <t>2002-07-31</t>
  </si>
  <si>
    <t>2002-08-31</t>
  </si>
  <si>
    <t>2002-09-30</t>
  </si>
  <si>
    <t>2002-10-31</t>
  </si>
  <si>
    <t>2002-11-30</t>
  </si>
  <si>
    <t>2002-12-31</t>
  </si>
  <si>
    <t>2003-01-31</t>
  </si>
  <si>
    <t>2003-02-28</t>
  </si>
  <si>
    <t>2003-03-31</t>
  </si>
  <si>
    <t>2003-04-30</t>
  </si>
  <si>
    <t>2003-05-31</t>
  </si>
  <si>
    <t>2003-06-30</t>
  </si>
  <si>
    <t>2003-07-31</t>
  </si>
  <si>
    <t>2003-08-31</t>
  </si>
  <si>
    <t>2003-09-30</t>
  </si>
  <si>
    <t>2003-10-31</t>
  </si>
  <si>
    <t>2003-11-30</t>
  </si>
  <si>
    <t>2003-12-31</t>
  </si>
  <si>
    <t>2004-01-31</t>
  </si>
  <si>
    <t>2004-02-29</t>
  </si>
  <si>
    <t>2004-03-31</t>
  </si>
  <si>
    <t>2004-04-30</t>
  </si>
  <si>
    <t>2004-05-31</t>
  </si>
  <si>
    <t>2004-06-30</t>
  </si>
  <si>
    <t>2004-07-31</t>
  </si>
  <si>
    <t>2004-08-31</t>
  </si>
  <si>
    <t>2004-09-30</t>
  </si>
  <si>
    <t>2004-10-31</t>
  </si>
  <si>
    <t>2004-11-30</t>
  </si>
  <si>
    <t>2004-12-31</t>
  </si>
  <si>
    <t>2005-01-31</t>
  </si>
  <si>
    <t>2005-02-28</t>
  </si>
  <si>
    <t>2005-03-31</t>
  </si>
  <si>
    <t>2005-04-30</t>
  </si>
  <si>
    <t>2005-05-31</t>
  </si>
  <si>
    <t>2005-06-30</t>
  </si>
  <si>
    <t>2005-07-31</t>
  </si>
  <si>
    <t>2005-08-31</t>
  </si>
  <si>
    <t>2005-09-30</t>
  </si>
  <si>
    <t>2005-10-31</t>
  </si>
  <si>
    <t>2005-11-30</t>
  </si>
  <si>
    <t>2005-12-31</t>
  </si>
  <si>
    <t>2006-01-31</t>
  </si>
  <si>
    <t>2006-02-28</t>
  </si>
  <si>
    <t>2006-03-31</t>
  </si>
  <si>
    <t>2006-04-30</t>
  </si>
  <si>
    <t>2006-05-31</t>
  </si>
  <si>
    <t>2006-06-30</t>
  </si>
  <si>
    <t>2006-07-31</t>
  </si>
  <si>
    <t>2006-08-31</t>
  </si>
  <si>
    <t>2006-09-30</t>
  </si>
  <si>
    <t>2006-10-31</t>
  </si>
  <si>
    <t>2006-11-30</t>
  </si>
  <si>
    <t>2006-12-31</t>
  </si>
  <si>
    <t>2007-01-31</t>
  </si>
  <si>
    <t>2007-02-28</t>
  </si>
  <si>
    <t>2007-03-31</t>
  </si>
  <si>
    <t>2007-04-30</t>
  </si>
  <si>
    <t>2007-05-31</t>
  </si>
  <si>
    <t>2007-06-30</t>
  </si>
  <si>
    <t>2007-07-31</t>
  </si>
  <si>
    <t>2007-08-31</t>
  </si>
  <si>
    <t>2007-09-30</t>
  </si>
  <si>
    <t>2007-10-31</t>
  </si>
  <si>
    <t>2007-11-30</t>
  </si>
  <si>
    <t>2007-12-31</t>
  </si>
  <si>
    <t>2008-01-31</t>
  </si>
  <si>
    <t>2008-02-29</t>
  </si>
  <si>
    <t>2008-03-31</t>
  </si>
  <si>
    <t>2008-04-30</t>
  </si>
  <si>
    <t>2008-05-31</t>
  </si>
  <si>
    <t>2008-06-30</t>
  </si>
  <si>
    <t>2008-07-31</t>
  </si>
  <si>
    <t>2008-08-31</t>
  </si>
  <si>
    <t>2008-09-30</t>
  </si>
  <si>
    <t>2008-10-31</t>
  </si>
  <si>
    <t>2008-11-30</t>
  </si>
  <si>
    <t>2008-12-31</t>
  </si>
  <si>
    <t>2009-01-31</t>
  </si>
  <si>
    <t>2009-02-28</t>
  </si>
  <si>
    <t>2009-03-31</t>
  </si>
  <si>
    <t>2009-04-30</t>
  </si>
  <si>
    <t>2009-05-31</t>
  </si>
  <si>
    <t>2009-06-30</t>
  </si>
  <si>
    <t>2009-07-31</t>
  </si>
  <si>
    <t>2009-08-31</t>
  </si>
  <si>
    <t>2009-09-30</t>
  </si>
  <si>
    <t>2009-10-31</t>
  </si>
  <si>
    <t>2009-11-30</t>
  </si>
  <si>
    <t>2009-12-31</t>
  </si>
  <si>
    <t>2010-01-31</t>
  </si>
  <si>
    <t>2010-02-28</t>
  </si>
  <si>
    <t>2010-03-31</t>
  </si>
  <si>
    <t>2010-04-30</t>
  </si>
  <si>
    <t>2010-05-31</t>
  </si>
  <si>
    <t>2010-06-30</t>
  </si>
  <si>
    <t>2010-07-31</t>
  </si>
  <si>
    <t>2010-08-31</t>
  </si>
  <si>
    <t>2010-09-30</t>
  </si>
  <si>
    <t>2010-10-31</t>
  </si>
  <si>
    <t>2010-11-30</t>
  </si>
  <si>
    <t>2010-12-31</t>
  </si>
  <si>
    <t>2011-01-31</t>
  </si>
  <si>
    <t>2011-02-28</t>
  </si>
  <si>
    <t>2011-03-31</t>
  </si>
  <si>
    <t>2011-04-30</t>
  </si>
  <si>
    <t>2011-05-31</t>
  </si>
  <si>
    <t>2011-06-30</t>
  </si>
  <si>
    <t>2011-07-31</t>
  </si>
  <si>
    <t>2011-08-31</t>
  </si>
  <si>
    <t>2011-09-30</t>
  </si>
  <si>
    <t>2011-10-31</t>
  </si>
  <si>
    <t>2011-11-30</t>
  </si>
  <si>
    <t>2011-12-31</t>
  </si>
  <si>
    <t>2012-01-31</t>
  </si>
  <si>
    <t>2012-02-29</t>
  </si>
  <si>
    <t>2012-03-31</t>
  </si>
  <si>
    <t>2012-04-30</t>
  </si>
  <si>
    <t>2012-05-31</t>
  </si>
  <si>
    <t>2012-06-30</t>
  </si>
  <si>
    <t>2012-07-31</t>
  </si>
  <si>
    <t>2012-08-31</t>
  </si>
  <si>
    <t>2012-09-30</t>
  </si>
  <si>
    <t>2012-10-31</t>
  </si>
  <si>
    <t>2012-11-30</t>
  </si>
  <si>
    <t>2012-12-31</t>
  </si>
  <si>
    <t>2013-01-31</t>
  </si>
  <si>
    <t>2013-02-28</t>
  </si>
  <si>
    <t>2013-03-31</t>
  </si>
  <si>
    <t>2013-04-30</t>
  </si>
  <si>
    <t>2013-05-31</t>
  </si>
  <si>
    <t>2013-06-30</t>
  </si>
  <si>
    <t>2013-07-31</t>
  </si>
  <si>
    <t>2013-08-31</t>
  </si>
  <si>
    <t>2013-09-30</t>
  </si>
  <si>
    <t>2013-10-31</t>
  </si>
  <si>
    <t>2013-11-30</t>
  </si>
  <si>
    <t>2013-12-31</t>
  </si>
  <si>
    <t>2014-01-31</t>
  </si>
  <si>
    <t>2014-02-28</t>
  </si>
  <si>
    <t>2014-03-31</t>
  </si>
  <si>
    <t>2014-04-30</t>
  </si>
  <si>
    <t>2014-05-31</t>
  </si>
  <si>
    <t>2014-06-30</t>
  </si>
  <si>
    <t>2014-07-31</t>
  </si>
  <si>
    <t>2014-08-31</t>
  </si>
  <si>
    <t>2014-09-30</t>
  </si>
  <si>
    <t>2014-10-31</t>
  </si>
  <si>
    <t>2014-11-30</t>
  </si>
  <si>
    <t>2014-12-31</t>
  </si>
  <si>
    <t>2015-01-31</t>
  </si>
  <si>
    <t>2015-02-28</t>
  </si>
  <si>
    <t>2015-03-31</t>
  </si>
  <si>
    <t>2015-04-30</t>
  </si>
  <si>
    <t>2015-05-31</t>
  </si>
  <si>
    <t>2015-06-30</t>
  </si>
  <si>
    <t>2015-07-31</t>
  </si>
  <si>
    <t>2015-08-31</t>
  </si>
  <si>
    <t>2015-09-30</t>
  </si>
  <si>
    <t>2015-10-31</t>
  </si>
  <si>
    <t>2015-11-30</t>
  </si>
  <si>
    <t>2015-12-31</t>
  </si>
  <si>
    <t>2016-01-31</t>
  </si>
  <si>
    <t>2016-02-29</t>
  </si>
  <si>
    <t>2016-03-31</t>
  </si>
  <si>
    <t>2016-04-30</t>
  </si>
  <si>
    <t>2016-05-31</t>
  </si>
  <si>
    <t>2016-06-30</t>
  </si>
  <si>
    <t>2016-07-31</t>
  </si>
  <si>
    <t>2016-08-31</t>
  </si>
  <si>
    <t>2016-09-30</t>
  </si>
  <si>
    <t>2016-10-31</t>
  </si>
  <si>
    <t>2016-11-30</t>
  </si>
  <si>
    <t>2016-12-31</t>
  </si>
  <si>
    <t>2017-01-31</t>
  </si>
  <si>
    <t>2017-02-28</t>
  </si>
  <si>
    <t>2017-03-31</t>
  </si>
  <si>
    <t>2017-04-30</t>
  </si>
  <si>
    <t>2017-05-31</t>
  </si>
  <si>
    <t>2017-06-30</t>
  </si>
  <si>
    <t>2017-07-31</t>
  </si>
  <si>
    <t>2017-08-31</t>
  </si>
  <si>
    <t>2017-09-30</t>
  </si>
  <si>
    <t>2017-10-31</t>
  </si>
  <si>
    <t>2017-11-30</t>
  </si>
  <si>
    <t>2017-12-31</t>
  </si>
  <si>
    <t>2018-01-31</t>
  </si>
  <si>
    <t>2018-02-28</t>
  </si>
  <si>
    <t>2018-03-31</t>
  </si>
  <si>
    <t>2018-04-30</t>
  </si>
  <si>
    <t>2018-05-31</t>
  </si>
  <si>
    <t>2018-06-30</t>
  </si>
  <si>
    <t>2018-07-31</t>
  </si>
  <si>
    <t>2018-08-31</t>
  </si>
  <si>
    <t>2018-09-30</t>
  </si>
  <si>
    <t>2018-10-31</t>
  </si>
  <si>
    <t>2018-11-30</t>
  </si>
  <si>
    <t>2018-12-31</t>
  </si>
  <si>
    <t>2019-01-31</t>
  </si>
  <si>
    <t>2019-02-28</t>
  </si>
  <si>
    <t>2019-03-31</t>
  </si>
  <si>
    <t>2019-04-30</t>
  </si>
  <si>
    <t>2019-05-31</t>
  </si>
  <si>
    <t>2019-06-30</t>
  </si>
  <si>
    <t>2019-07-31</t>
  </si>
  <si>
    <t>2019-08-31</t>
  </si>
  <si>
    <t>2019-09-30</t>
  </si>
  <si>
    <t>2019-10-31</t>
  </si>
  <si>
    <t>2019-11-30</t>
  </si>
  <si>
    <t>2019-12-31</t>
  </si>
  <si>
    <t>2020-01-31</t>
  </si>
  <si>
    <t>2020-02-29</t>
  </si>
  <si>
    <t>2020-03-31</t>
  </si>
  <si>
    <t>2020-04-30</t>
  </si>
  <si>
    <t>2020-05-31</t>
  </si>
  <si>
    <t>2020-06-30</t>
  </si>
  <si>
    <t>2020-07-31</t>
  </si>
  <si>
    <t>2020-08-31</t>
  </si>
  <si>
    <t>2020-09-30</t>
  </si>
  <si>
    <t>2020-10-31</t>
  </si>
  <si>
    <t>2020-11-30</t>
  </si>
  <si>
    <t>2020-12-31</t>
  </si>
  <si>
    <t>2021-01-31</t>
  </si>
  <si>
    <t>2021-02-28</t>
  </si>
  <si>
    <t>2021-03-31</t>
  </si>
  <si>
    <t>2021-04-30</t>
  </si>
  <si>
    <t>2021-05-31</t>
  </si>
  <si>
    <t>2021-06-30</t>
  </si>
  <si>
    <t>2021-07-31</t>
  </si>
  <si>
    <t>2021-08-31</t>
  </si>
  <si>
    <t>2021-09-30</t>
  </si>
  <si>
    <t>2021-10-31</t>
  </si>
  <si>
    <t>2021-11-30</t>
  </si>
  <si>
    <t>2021-12-31</t>
  </si>
  <si>
    <t>2022-01-31</t>
  </si>
  <si>
    <t>2022-02-28</t>
  </si>
  <si>
    <t>2022-03-31</t>
  </si>
  <si>
    <t>2022-04-30</t>
  </si>
  <si>
    <t>2022-05-31</t>
  </si>
  <si>
    <t>2022-06-30</t>
  </si>
  <si>
    <t>2022-07-31</t>
  </si>
  <si>
    <t>2022-08-31</t>
  </si>
  <si>
    <t>2022-09-30</t>
  </si>
  <si>
    <t>2022-10-31</t>
  </si>
  <si>
    <t>2022-11-30</t>
  </si>
  <si>
    <t>2022-12-31</t>
  </si>
  <si>
    <t>2023-01-31</t>
  </si>
  <si>
    <t>2023-02-28</t>
  </si>
  <si>
    <t>2023-03-31</t>
  </si>
  <si>
    <t>2023-04-30</t>
  </si>
  <si>
    <t>2023-05-31</t>
  </si>
  <si>
    <t>2023-06-30</t>
  </si>
  <si>
    <t>2023-07-31</t>
  </si>
  <si>
    <t>2023-08-31</t>
  </si>
  <si>
    <t>2023-09-30</t>
  </si>
  <si>
    <t>2023-10-31</t>
  </si>
  <si>
    <t>2023-11-30</t>
  </si>
  <si>
    <t>2023-12-31</t>
  </si>
  <si>
    <t>2024-01-31</t>
  </si>
  <si>
    <t>2024-02-29</t>
  </si>
  <si>
    <t>2024-03-31</t>
  </si>
  <si>
    <t>2024-04-30</t>
  </si>
  <si>
    <t>2024-05-31</t>
  </si>
  <si>
    <t>2024-06-30</t>
  </si>
  <si>
    <t>2024-07-31</t>
  </si>
  <si>
    <t>2024-08-31</t>
  </si>
  <si>
    <t>2024-09-30</t>
  </si>
  <si>
    <t>2024-10-31</t>
  </si>
  <si>
    <t>2024-11-30</t>
  </si>
  <si>
    <t>2024-12-31</t>
  </si>
  <si>
    <t>2025-01-31</t>
  </si>
  <si>
    <t>2025-02-28</t>
  </si>
  <si>
    <t>2025-03-31</t>
  </si>
  <si>
    <t>2025-04-30</t>
  </si>
  <si>
    <t>2025-05-31</t>
  </si>
  <si>
    <t>2025-06-30</t>
  </si>
  <si>
    <t>2025-07-31</t>
  </si>
  <si>
    <t>2025-08-31</t>
  </si>
  <si>
    <t>2025-09-30</t>
  </si>
  <si>
    <t>2025-10-31</t>
  </si>
  <si>
    <t>2025-11-30</t>
  </si>
  <si>
    <t>MSFT - Rf</t>
  </si>
  <si>
    <t>Rf</t>
  </si>
  <si>
    <t>CAPM</t>
  </si>
  <si>
    <t>Market beta</t>
  </si>
  <si>
    <t>Fama French 3 factor model</t>
  </si>
  <si>
    <t>Alpha</t>
  </si>
  <si>
    <t>SMB beta</t>
  </si>
  <si>
    <t>HML beta</t>
  </si>
  <si>
    <t>Factor risk premia</t>
  </si>
  <si>
    <t>Arithmetic average, 10 yrs</t>
  </si>
  <si>
    <t>Arithmetic average, 100 yrs</t>
  </si>
  <si>
    <t>Geometric average, 10 yrs</t>
  </si>
  <si>
    <t>Geometric average, 100 yrs</t>
  </si>
  <si>
    <t>Mkt - Rf</t>
  </si>
  <si>
    <t>N</t>
  </si>
  <si>
    <t>Cost of equity using CAPM</t>
  </si>
  <si>
    <t>Annualized</t>
  </si>
  <si>
    <t>Cost of equity using the Fama-French 3 factor model</t>
  </si>
  <si>
    <t>WACC</t>
  </si>
  <si>
    <t>Tax rate</t>
  </si>
  <si>
    <t>Cost of debt</t>
  </si>
  <si>
    <t>Total debt (D )</t>
  </si>
  <si>
    <t>Total equity (E )</t>
  </si>
  <si>
    <t>Leverage (D / (D+E))</t>
  </si>
  <si>
    <t>Equity ( E / (D+E))</t>
  </si>
  <si>
    <t>WACC (using CAPM, geometric averages, and 100 yrs)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</si>
</sst>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1" fillId="0" borderId="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3" fillId="0" borderId="0" xfId="0" applyFont="1"/>
    <xf numFmtId="164" fontId="0" fillId="2" borderId="0" xfId="1" applyNumberFormat="1" applyFont="1" applyFill="1"/>
    <xf numFmtId="0" fontId="0" fillId="3" borderId="0" xfId="0" applyFill="1"/>
    <xf numFmtId="0" fontId="0" fillId="3" borderId="0" xfId="0" applyFill="1" applyAlignment="1">
      <alignment horizontal="center"/>
    </xf>
    <xf numFmtId="164" fontId="0" fillId="3" borderId="0" xfId="1" applyNumberFormat="1" applyFont="1" applyFill="1"/>
    <xf numFmtId="0" fontId="3" fillId="4" borderId="0" xfId="0" applyFont="1" applyFill="1" applyAlignment="1">
      <alignment horizontal="center"/>
    </xf>
    <xf numFmtId="0" fontId="3" fillId="4" borderId="4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75" row="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547B48D2-FB58-4CFA-ADDB-152AA484642D}">
  <we:reference id="WA200010215" version="1.0.0.0" store="Omex" storeType="OMEX"/>
  <we:alternateReferences>
    <we:reference id="WA200010215" version="1.0.0.0" store="WA200010215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21"/>
  <sheetViews>
    <sheetView workbookViewId="0">
      <selection activeCell="D2" sqref="D2"/>
    </sheetView>
  </sheetViews>
  <sheetFormatPr defaultRowHeight="14.4" x14ac:dyDescent="0.55000000000000004"/>
  <cols>
    <col min="1" max="1" width="12.68359375" customWidth="1"/>
  </cols>
  <sheetData>
    <row r="1" spans="1:2" x14ac:dyDescent="0.55000000000000004">
      <c r="A1" s="1" t="s">
        <v>0</v>
      </c>
      <c r="B1" s="1" t="s">
        <v>1</v>
      </c>
    </row>
    <row r="2" spans="1:2" x14ac:dyDescent="0.55000000000000004">
      <c r="A2" s="1" t="s">
        <v>2</v>
      </c>
      <c r="B2">
        <v>-7.0294661614954679E-3</v>
      </c>
    </row>
    <row r="3" spans="1:2" x14ac:dyDescent="0.55000000000000004">
      <c r="A3" s="1" t="s">
        <v>3</v>
      </c>
      <c r="B3">
        <v>-7.6420389581927206E-2</v>
      </c>
    </row>
    <row r="4" spans="1:2" x14ac:dyDescent="0.55000000000000004">
      <c r="A4" s="1" t="s">
        <v>4</v>
      </c>
      <c r="B4">
        <v>9.3288829001289875E-2</v>
      </c>
    </row>
    <row r="5" spans="1:2" x14ac:dyDescent="0.55000000000000004">
      <c r="A5" s="1" t="s">
        <v>5</v>
      </c>
      <c r="B5">
        <v>-9.7048571030924236E-2</v>
      </c>
    </row>
    <row r="6" spans="1:2" x14ac:dyDescent="0.55000000000000004">
      <c r="A6" s="1" t="s">
        <v>6</v>
      </c>
      <c r="B6">
        <v>6.2762977253728147E-2</v>
      </c>
    </row>
    <row r="7" spans="1:2" x14ac:dyDescent="0.55000000000000004">
      <c r="A7" s="1" t="s">
        <v>7</v>
      </c>
      <c r="B7">
        <v>-2.7774896579525029E-2</v>
      </c>
    </row>
    <row r="8" spans="1:2" x14ac:dyDescent="0.55000000000000004">
      <c r="A8" s="1" t="s">
        <v>8</v>
      </c>
      <c r="B8">
        <v>0.1076803394577575</v>
      </c>
    </row>
    <row r="9" spans="1:2" x14ac:dyDescent="0.55000000000000004">
      <c r="A9" s="1" t="s">
        <v>9</v>
      </c>
      <c r="B9">
        <v>1.376120935301617E-2</v>
      </c>
    </row>
    <row r="10" spans="1:2" x14ac:dyDescent="0.55000000000000004">
      <c r="A10" s="1" t="s">
        <v>10</v>
      </c>
      <c r="B10">
        <v>8.68421111784623E-3</v>
      </c>
    </row>
    <row r="11" spans="1:2" x14ac:dyDescent="0.55000000000000004">
      <c r="A11" s="1" t="s">
        <v>11</v>
      </c>
      <c r="B11">
        <v>4.0277541725745707E-2</v>
      </c>
    </row>
    <row r="12" spans="1:2" x14ac:dyDescent="0.55000000000000004">
      <c r="A12" s="1" t="s">
        <v>12</v>
      </c>
      <c r="B12">
        <v>5.6744958161767389E-3</v>
      </c>
    </row>
    <row r="13" spans="1:2" x14ac:dyDescent="0.55000000000000004">
      <c r="A13" s="1" t="s">
        <v>13</v>
      </c>
      <c r="B13">
        <v>3.8164401240453172E-2</v>
      </c>
    </row>
    <row r="14" spans="1:2" x14ac:dyDescent="0.55000000000000004">
      <c r="A14" s="1" t="s">
        <v>14</v>
      </c>
      <c r="B14">
        <v>4.0392747965702469E-2</v>
      </c>
    </row>
    <row r="15" spans="1:2" x14ac:dyDescent="0.55000000000000004">
      <c r="A15" s="1" t="s">
        <v>15</v>
      </c>
      <c r="B15">
        <v>-1.036367048744791E-2</v>
      </c>
    </row>
    <row r="16" spans="1:2" x14ac:dyDescent="0.55000000000000004">
      <c r="A16" s="1" t="s">
        <v>16</v>
      </c>
      <c r="B16">
        <v>3.5624959272523071E-2</v>
      </c>
    </row>
    <row r="17" spans="1:2" x14ac:dyDescent="0.55000000000000004">
      <c r="A17" s="1" t="s">
        <v>17</v>
      </c>
      <c r="B17">
        <v>3.947733265395148E-2</v>
      </c>
    </row>
    <row r="18" spans="1:2" x14ac:dyDescent="0.55000000000000004">
      <c r="A18" s="1" t="s">
        <v>18</v>
      </c>
      <c r="B18">
        <v>2.0157816923483281E-2</v>
      </c>
    </row>
    <row r="19" spans="1:2" x14ac:dyDescent="0.55000000000000004">
      <c r="A19" s="1" t="s">
        <v>19</v>
      </c>
      <c r="B19">
        <v>-7.3723749153198348E-3</v>
      </c>
    </row>
    <row r="20" spans="1:2" x14ac:dyDescent="0.55000000000000004">
      <c r="A20" s="1" t="s">
        <v>20</v>
      </c>
      <c r="B20">
        <v>5.4693358334581443E-2</v>
      </c>
    </row>
    <row r="21" spans="1:2" x14ac:dyDescent="0.55000000000000004">
      <c r="A21" s="1" t="s">
        <v>21</v>
      </c>
      <c r="B21">
        <v>2.8472860878267611E-2</v>
      </c>
    </row>
    <row r="22" spans="1:2" x14ac:dyDescent="0.55000000000000004">
      <c r="A22" s="1" t="s">
        <v>22</v>
      </c>
      <c r="B22">
        <v>1.563256264822011E-3</v>
      </c>
    </row>
    <row r="23" spans="1:2" x14ac:dyDescent="0.55000000000000004">
      <c r="A23" s="1" t="s">
        <v>23</v>
      </c>
      <c r="B23">
        <v>0.11666019411376841</v>
      </c>
    </row>
    <row r="24" spans="1:2" x14ac:dyDescent="0.55000000000000004">
      <c r="A24" s="1" t="s">
        <v>24</v>
      </c>
      <c r="B24">
        <v>1.190160349934777E-2</v>
      </c>
    </row>
    <row r="25" spans="1:2" x14ac:dyDescent="0.55000000000000004">
      <c r="A25" s="1" t="s">
        <v>25</v>
      </c>
      <c r="B25">
        <v>2.138058750229321E-2</v>
      </c>
    </row>
    <row r="26" spans="1:2" x14ac:dyDescent="0.55000000000000004">
      <c r="A26" s="1" t="s">
        <v>26</v>
      </c>
      <c r="B26">
        <v>0.11070845632399171</v>
      </c>
    </row>
    <row r="27" spans="1:2" x14ac:dyDescent="0.55000000000000004">
      <c r="A27" s="1" t="s">
        <v>27</v>
      </c>
      <c r="B27">
        <v>-1.3051357116066861E-2</v>
      </c>
    </row>
    <row r="28" spans="1:2" x14ac:dyDescent="0.55000000000000004">
      <c r="A28" s="1" t="s">
        <v>28</v>
      </c>
      <c r="B28">
        <v>-2.208870861270951E-2</v>
      </c>
    </row>
    <row r="29" spans="1:2" x14ac:dyDescent="0.55000000000000004">
      <c r="A29" s="1" t="s">
        <v>29</v>
      </c>
      <c r="B29">
        <v>2.4652173349318799E-2</v>
      </c>
    </row>
    <row r="30" spans="1:2" x14ac:dyDescent="0.55000000000000004">
      <c r="A30" s="1" t="s">
        <v>30</v>
      </c>
      <c r="B30">
        <v>5.6886099052466221E-2</v>
      </c>
    </row>
    <row r="31" spans="1:2" x14ac:dyDescent="0.55000000000000004">
      <c r="A31" s="1" t="s">
        <v>31</v>
      </c>
      <c r="B31">
        <v>1.99725516607141E-3</v>
      </c>
    </row>
    <row r="32" spans="1:2" x14ac:dyDescent="0.55000000000000004">
      <c r="A32" s="1" t="s">
        <v>32</v>
      </c>
      <c r="B32">
        <v>7.5753188966979357E-2</v>
      </c>
    </row>
    <row r="33" spans="1:2" x14ac:dyDescent="0.55000000000000004">
      <c r="A33" s="1" t="s">
        <v>33</v>
      </c>
      <c r="B33">
        <v>5.891788489073857E-2</v>
      </c>
    </row>
    <row r="34" spans="1:2" x14ac:dyDescent="0.55000000000000004">
      <c r="A34" s="1" t="s">
        <v>34</v>
      </c>
      <c r="B34">
        <v>2.207891499890224E-2</v>
      </c>
    </row>
    <row r="35" spans="1:2" x14ac:dyDescent="0.55000000000000004">
      <c r="A35" s="1" t="s">
        <v>35</v>
      </c>
      <c r="B35">
        <v>-6.6101449202554674E-2</v>
      </c>
    </row>
    <row r="36" spans="1:2" x14ac:dyDescent="0.55000000000000004">
      <c r="A36" s="1" t="s">
        <v>36</v>
      </c>
      <c r="B36">
        <v>3.8198788717680898E-2</v>
      </c>
    </row>
    <row r="37" spans="1:2" x14ac:dyDescent="0.55000000000000004">
      <c r="A37" s="1" t="s">
        <v>37</v>
      </c>
      <c r="B37">
        <v>-8.0090259768858307E-2</v>
      </c>
    </row>
    <row r="38" spans="1:2" x14ac:dyDescent="0.55000000000000004">
      <c r="A38" s="1" t="s">
        <v>38</v>
      </c>
      <c r="B38">
        <v>2.8157971220201361E-2</v>
      </c>
    </row>
    <row r="39" spans="1:2" x14ac:dyDescent="0.55000000000000004">
      <c r="A39" s="1" t="s">
        <v>39</v>
      </c>
      <c r="B39">
        <v>7.2776061784522339E-2</v>
      </c>
    </row>
    <row r="40" spans="1:2" x14ac:dyDescent="0.55000000000000004">
      <c r="A40" s="1" t="s">
        <v>40</v>
      </c>
      <c r="B40">
        <v>5.7249739344493289E-2</v>
      </c>
    </row>
    <row r="41" spans="1:2" x14ac:dyDescent="0.55000000000000004">
      <c r="A41" s="1" t="s">
        <v>41</v>
      </c>
      <c r="B41">
        <v>0.10734252920801229</v>
      </c>
    </row>
    <row r="42" spans="1:2" x14ac:dyDescent="0.55000000000000004">
      <c r="A42" s="1" t="s">
        <v>42</v>
      </c>
      <c r="B42">
        <v>-5.2986208526127787E-2</v>
      </c>
    </row>
    <row r="43" spans="1:2" x14ac:dyDescent="0.55000000000000004">
      <c r="A43" s="1" t="s">
        <v>43</v>
      </c>
      <c r="B43">
        <v>8.7127160931511183E-2</v>
      </c>
    </row>
    <row r="44" spans="1:2" x14ac:dyDescent="0.55000000000000004">
      <c r="A44" s="1" t="s">
        <v>44</v>
      </c>
      <c r="B44">
        <v>1.724411025815353E-2</v>
      </c>
    </row>
    <row r="45" spans="1:2" x14ac:dyDescent="0.55000000000000004">
      <c r="A45" s="1" t="s">
        <v>45</v>
      </c>
      <c r="B45">
        <v>1.166771068256733E-2</v>
      </c>
    </row>
    <row r="46" spans="1:2" x14ac:dyDescent="0.55000000000000004">
      <c r="A46" s="1" t="s">
        <v>46</v>
      </c>
      <c r="B46">
        <v>1.1844855088462671E-2</v>
      </c>
    </row>
    <row r="47" spans="1:2" x14ac:dyDescent="0.55000000000000004">
      <c r="A47" s="1" t="s">
        <v>47</v>
      </c>
      <c r="B47">
        <v>3.1216680019846121E-2</v>
      </c>
    </row>
    <row r="48" spans="1:2" x14ac:dyDescent="0.55000000000000004">
      <c r="A48" s="1" t="s">
        <v>48</v>
      </c>
      <c r="B48">
        <v>5.5869258983028303E-2</v>
      </c>
    </row>
    <row r="49" spans="1:2" x14ac:dyDescent="0.55000000000000004">
      <c r="A49" s="1" t="s">
        <v>49</v>
      </c>
      <c r="B49">
        <v>4.5294159536783278E-2</v>
      </c>
    </row>
    <row r="50" spans="1:2" x14ac:dyDescent="0.55000000000000004">
      <c r="A50" s="1" t="s">
        <v>50</v>
      </c>
      <c r="B50">
        <v>7.945462618158361E-2</v>
      </c>
    </row>
    <row r="51" spans="1:2" x14ac:dyDescent="0.55000000000000004">
      <c r="A51" s="1" t="s">
        <v>51</v>
      </c>
      <c r="B51">
        <v>-4.8287666858274243E-2</v>
      </c>
    </row>
    <row r="52" spans="1:2" x14ac:dyDescent="0.55000000000000004">
      <c r="A52" s="1" t="s">
        <v>52</v>
      </c>
      <c r="B52">
        <v>-2.3882527876901372E-2</v>
      </c>
    </row>
    <row r="53" spans="1:2" x14ac:dyDescent="0.55000000000000004">
      <c r="A53" s="1" t="s">
        <v>53</v>
      </c>
      <c r="B53">
        <v>0.1363262372715075</v>
      </c>
    </row>
    <row r="54" spans="1:2" x14ac:dyDescent="0.55000000000000004">
      <c r="A54" s="1" t="s">
        <v>54</v>
      </c>
      <c r="B54">
        <v>2.2543073126972461E-2</v>
      </c>
    </row>
    <row r="55" spans="1:2" x14ac:dyDescent="0.55000000000000004">
      <c r="A55" s="1" t="s">
        <v>55</v>
      </c>
      <c r="B55">
        <v>0.1136522796752244</v>
      </c>
    </row>
    <row r="56" spans="1:2" x14ac:dyDescent="0.55000000000000004">
      <c r="A56" s="1" t="s">
        <v>56</v>
      </c>
      <c r="B56">
        <v>7.3705925330156408E-3</v>
      </c>
    </row>
    <row r="57" spans="1:2" x14ac:dyDescent="0.55000000000000004">
      <c r="A57" s="1" t="s">
        <v>57</v>
      </c>
      <c r="B57">
        <v>0.1000930220201601</v>
      </c>
    </row>
    <row r="58" spans="1:2" x14ac:dyDescent="0.55000000000000004">
      <c r="A58" s="1" t="s">
        <v>58</v>
      </c>
      <c r="B58">
        <v>-6.5142296633861396E-2</v>
      </c>
    </row>
    <row r="59" spans="1:2" x14ac:dyDescent="0.55000000000000004">
      <c r="A59" s="1" t="s">
        <v>59</v>
      </c>
      <c r="B59">
        <v>-3.7370063392828001E-2</v>
      </c>
    </row>
    <row r="60" spans="1:2" x14ac:dyDescent="0.55000000000000004">
      <c r="A60" s="1" t="s">
        <v>60</v>
      </c>
      <c r="B60">
        <v>5.729248799411657E-2</v>
      </c>
    </row>
    <row r="61" spans="1:2" x14ac:dyDescent="0.55000000000000004">
      <c r="A61" s="1" t="s">
        <v>61</v>
      </c>
      <c r="B61">
        <v>4.1726087673156893E-2</v>
      </c>
    </row>
    <row r="62" spans="1:2" x14ac:dyDescent="0.55000000000000004">
      <c r="A62" s="1" t="s">
        <v>62</v>
      </c>
      <c r="B62">
        <v>4.2891828072384008E-2</v>
      </c>
    </row>
    <row r="63" spans="1:2" x14ac:dyDescent="0.55000000000000004">
      <c r="A63" s="1" t="s">
        <v>63</v>
      </c>
      <c r="B63">
        <v>1.810567627037019E-3</v>
      </c>
    </row>
    <row r="64" spans="1:2" x14ac:dyDescent="0.55000000000000004">
      <c r="A64" s="1" t="s">
        <v>64</v>
      </c>
      <c r="B64">
        <v>1.692485841881064E-2</v>
      </c>
    </row>
    <row r="65" spans="1:2" x14ac:dyDescent="0.55000000000000004">
      <c r="A65" s="1" t="s">
        <v>65</v>
      </c>
      <c r="B65">
        <v>6.9601926488939592E-2</v>
      </c>
    </row>
    <row r="66" spans="1:2" x14ac:dyDescent="0.55000000000000004">
      <c r="A66" s="1" t="s">
        <v>66</v>
      </c>
      <c r="B66">
        <v>-9.9136646779348636E-3</v>
      </c>
    </row>
    <row r="67" spans="1:2" x14ac:dyDescent="0.55000000000000004">
      <c r="A67" s="1" t="s">
        <v>67</v>
      </c>
      <c r="B67">
        <v>8.7494353174218276E-2</v>
      </c>
    </row>
    <row r="68" spans="1:2" x14ac:dyDescent="0.55000000000000004">
      <c r="A68" s="1" t="s">
        <v>68</v>
      </c>
      <c r="B68">
        <v>5.1716437656434078E-2</v>
      </c>
    </row>
    <row r="69" spans="1:2" x14ac:dyDescent="0.55000000000000004">
      <c r="A69" s="1" t="s">
        <v>69</v>
      </c>
      <c r="B69">
        <v>5.9562529206817372E-2</v>
      </c>
    </row>
    <row r="70" spans="1:2" x14ac:dyDescent="0.55000000000000004">
      <c r="A70" s="1" t="s">
        <v>70</v>
      </c>
      <c r="B70">
        <v>-6.4331139627096579E-2</v>
      </c>
    </row>
    <row r="71" spans="1:2" x14ac:dyDescent="0.55000000000000004">
      <c r="A71" s="1" t="s">
        <v>71</v>
      </c>
      <c r="B71">
        <v>0.1762913193837907</v>
      </c>
    </row>
    <row r="72" spans="1:2" x14ac:dyDescent="0.55000000000000004">
      <c r="A72" s="1" t="s">
        <v>72</v>
      </c>
      <c r="B72">
        <v>-3.1060542176642998E-3</v>
      </c>
    </row>
    <row r="73" spans="1:2" x14ac:dyDescent="0.55000000000000004">
      <c r="A73" s="1" t="s">
        <v>73</v>
      </c>
      <c r="B73">
        <v>1.919397729914785E-2</v>
      </c>
    </row>
    <row r="74" spans="1:2" x14ac:dyDescent="0.55000000000000004">
      <c r="A74" s="1" t="s">
        <v>74</v>
      </c>
      <c r="B74">
        <v>-7.5344971396742455E-2</v>
      </c>
    </row>
    <row r="75" spans="1:2" x14ac:dyDescent="0.55000000000000004">
      <c r="A75" s="1" t="s">
        <v>75</v>
      </c>
      <c r="B75">
        <v>-3.9198658426416011E-2</v>
      </c>
    </row>
    <row r="76" spans="1:2" x14ac:dyDescent="0.55000000000000004">
      <c r="A76" s="1" t="s">
        <v>76</v>
      </c>
      <c r="B76">
        <v>3.3995359609132247E-2</v>
      </c>
    </row>
    <row r="77" spans="1:2" x14ac:dyDescent="0.55000000000000004">
      <c r="A77" s="1" t="s">
        <v>77</v>
      </c>
      <c r="B77">
        <v>-9.9867217252404994E-2</v>
      </c>
    </row>
    <row r="78" spans="1:2" x14ac:dyDescent="0.55000000000000004">
      <c r="A78" s="1" t="s">
        <v>78</v>
      </c>
      <c r="B78">
        <v>-2.0358654801233219E-2</v>
      </c>
    </row>
    <row r="79" spans="1:2" x14ac:dyDescent="0.55000000000000004">
      <c r="A79" s="1" t="s">
        <v>79</v>
      </c>
      <c r="B79">
        <v>-5.3120406052589719E-2</v>
      </c>
    </row>
    <row r="80" spans="1:2" x14ac:dyDescent="0.55000000000000004">
      <c r="A80" s="1" t="s">
        <v>80</v>
      </c>
      <c r="B80">
        <v>9.3096736350573472E-2</v>
      </c>
    </row>
    <row r="81" spans="1:2" x14ac:dyDescent="0.55000000000000004">
      <c r="A81" s="1" t="s">
        <v>81</v>
      </c>
      <c r="B81">
        <v>-6.8639997291447652E-2</v>
      </c>
    </row>
    <row r="82" spans="1:2" x14ac:dyDescent="0.55000000000000004">
      <c r="A82" s="1" t="s">
        <v>82</v>
      </c>
      <c r="B82">
        <v>-0.1073762591207543</v>
      </c>
    </row>
    <row r="83" spans="1:2" x14ac:dyDescent="0.55000000000000004">
      <c r="A83" s="1" t="s">
        <v>83</v>
      </c>
      <c r="B83">
        <v>-3.3059405927242662E-3</v>
      </c>
    </row>
    <row r="84" spans="1:2" x14ac:dyDescent="0.55000000000000004">
      <c r="A84" s="1" t="s">
        <v>84</v>
      </c>
      <c r="B84">
        <v>9.9125370742779051E-2</v>
      </c>
    </row>
    <row r="85" spans="1:2" x14ac:dyDescent="0.55000000000000004">
      <c r="A85" s="1" t="s">
        <v>85</v>
      </c>
      <c r="B85">
        <v>-5.7396505971557987E-2</v>
      </c>
    </row>
    <row r="86" spans="1:2" x14ac:dyDescent="0.55000000000000004">
      <c r="A86" s="1" t="s">
        <v>86</v>
      </c>
      <c r="B86">
        <v>3.3316597985137308E-2</v>
      </c>
    </row>
    <row r="87" spans="1:2" x14ac:dyDescent="0.55000000000000004">
      <c r="A87" s="1" t="s">
        <v>87</v>
      </c>
      <c r="B87">
        <v>6.4970086499769319E-3</v>
      </c>
    </row>
    <row r="88" spans="1:2" x14ac:dyDescent="0.55000000000000004">
      <c r="A88" s="1" t="s">
        <v>88</v>
      </c>
      <c r="B88">
        <v>0.15877672857358571</v>
      </c>
    </row>
    <row r="89" spans="1:2" x14ac:dyDescent="0.55000000000000004">
      <c r="A89" s="1" t="s">
        <v>89</v>
      </c>
      <c r="B89">
        <v>6.5764776074376918E-2</v>
      </c>
    </row>
    <row r="90" spans="1:2" x14ac:dyDescent="0.55000000000000004">
      <c r="A90" s="1" t="s">
        <v>90</v>
      </c>
      <c r="B90">
        <v>6.876922016386966E-2</v>
      </c>
    </row>
    <row r="91" spans="1:2" x14ac:dyDescent="0.55000000000000004">
      <c r="A91" s="1" t="s">
        <v>91</v>
      </c>
      <c r="B91">
        <v>3.9265602428521618E-2</v>
      </c>
    </row>
    <row r="92" spans="1:2" x14ac:dyDescent="0.55000000000000004">
      <c r="A92" s="1" t="s">
        <v>92</v>
      </c>
      <c r="B92">
        <v>-1.356657676167183E-2</v>
      </c>
    </row>
    <row r="93" spans="1:2" x14ac:dyDescent="0.55000000000000004">
      <c r="A93" s="1" t="s">
        <v>93</v>
      </c>
      <c r="B93">
        <v>-2.4291483699348419E-2</v>
      </c>
    </row>
    <row r="94" spans="1:2" x14ac:dyDescent="0.55000000000000004">
      <c r="A94" s="1" t="s">
        <v>94</v>
      </c>
      <c r="B94">
        <v>-3.4603117690164553E-2</v>
      </c>
    </row>
    <row r="95" spans="1:2" x14ac:dyDescent="0.55000000000000004">
      <c r="A95" s="1" t="s">
        <v>95</v>
      </c>
      <c r="B95">
        <v>7.0815551273412325E-2</v>
      </c>
    </row>
    <row r="96" spans="1:2" x14ac:dyDescent="0.55000000000000004">
      <c r="A96" s="1" t="s">
        <v>96</v>
      </c>
      <c r="B96">
        <v>0.1206706174135237</v>
      </c>
    </row>
    <row r="97" spans="1:2" x14ac:dyDescent="0.55000000000000004">
      <c r="A97" s="1" t="s">
        <v>97</v>
      </c>
      <c r="B97">
        <v>-5.5599904639436204E-3</v>
      </c>
    </row>
    <row r="98" spans="1:2" x14ac:dyDescent="0.55000000000000004">
      <c r="A98" s="1" t="s">
        <v>98</v>
      </c>
      <c r="B98">
        <v>5.728106761688645E-2</v>
      </c>
    </row>
    <row r="99" spans="1:2" x14ac:dyDescent="0.55000000000000004">
      <c r="A99" s="1" t="s">
        <v>99</v>
      </c>
      <c r="B99">
        <v>4.0394610002219E-2</v>
      </c>
    </row>
    <row r="100" spans="1:2" x14ac:dyDescent="0.55000000000000004">
      <c r="A100" s="1" t="s">
        <v>100</v>
      </c>
      <c r="B100">
        <v>1.8997010271885269E-2</v>
      </c>
    </row>
    <row r="101" spans="1:2" x14ac:dyDescent="0.55000000000000004">
      <c r="A101" s="1" t="s">
        <v>101</v>
      </c>
      <c r="B101">
        <v>-7.4610073494498441E-2</v>
      </c>
    </row>
    <row r="102" spans="1:2" x14ac:dyDescent="0.55000000000000004">
      <c r="A102" s="1" t="s">
        <v>102</v>
      </c>
      <c r="B102">
        <v>6.6267644452551844E-2</v>
      </c>
    </row>
    <row r="103" spans="1:2" x14ac:dyDescent="0.55000000000000004">
      <c r="A103" s="1" t="s">
        <v>103</v>
      </c>
      <c r="B103">
        <v>7.8592643857575473E-2</v>
      </c>
    </row>
    <row r="104" spans="1:2" x14ac:dyDescent="0.55000000000000004">
      <c r="A104" s="1" t="s">
        <v>104</v>
      </c>
      <c r="B104">
        <v>-6.3989274672236474E-2</v>
      </c>
    </row>
    <row r="105" spans="1:2" x14ac:dyDescent="0.55000000000000004">
      <c r="A105" s="1" t="s">
        <v>105</v>
      </c>
      <c r="B105">
        <v>-2.8922153501599319E-3</v>
      </c>
    </row>
    <row r="106" spans="1:2" x14ac:dyDescent="0.55000000000000004">
      <c r="A106" s="1" t="s">
        <v>106</v>
      </c>
      <c r="B106">
        <v>3.3407409884507411E-2</v>
      </c>
    </row>
    <row r="107" spans="1:2" x14ac:dyDescent="0.55000000000000004">
      <c r="A107" s="1" t="s">
        <v>107</v>
      </c>
      <c r="B107">
        <v>-5.5658845402555827E-2</v>
      </c>
    </row>
    <row r="108" spans="1:2" x14ac:dyDescent="0.55000000000000004">
      <c r="A108" s="1" t="s">
        <v>108</v>
      </c>
      <c r="B108">
        <v>4.2106465244236668E-2</v>
      </c>
    </row>
    <row r="109" spans="1:2" x14ac:dyDescent="0.55000000000000004">
      <c r="A109" s="1" t="s">
        <v>109</v>
      </c>
      <c r="B109">
        <v>-2.6361406306220081E-3</v>
      </c>
    </row>
    <row r="110" spans="1:2" x14ac:dyDescent="0.55000000000000004">
      <c r="A110" s="1" t="s">
        <v>110</v>
      </c>
      <c r="B110">
        <v>-1.5278724155659781E-2</v>
      </c>
    </row>
    <row r="111" spans="1:2" x14ac:dyDescent="0.55000000000000004">
      <c r="A111" s="1" t="s">
        <v>111</v>
      </c>
      <c r="B111">
        <v>-4.3536001228179237E-2</v>
      </c>
    </row>
    <row r="112" spans="1:2" x14ac:dyDescent="0.55000000000000004">
      <c r="A112" s="1" t="s">
        <v>112</v>
      </c>
      <c r="B112">
        <v>-5.2513287706883238E-2</v>
      </c>
    </row>
    <row r="113" spans="1:2" x14ac:dyDescent="0.55000000000000004">
      <c r="A113" s="1" t="s">
        <v>113</v>
      </c>
      <c r="B113">
        <v>5.2931580014458517E-2</v>
      </c>
    </row>
    <row r="114" spans="1:2" x14ac:dyDescent="0.55000000000000004">
      <c r="A114" s="1" t="s">
        <v>114</v>
      </c>
      <c r="B114">
        <v>0.16470164728955081</v>
      </c>
    </row>
    <row r="115" spans="1:2" x14ac:dyDescent="0.55000000000000004">
      <c r="A115" s="1" t="s">
        <v>115</v>
      </c>
      <c r="B115">
        <v>8.2464160937664843E-2</v>
      </c>
    </row>
    <row r="116" spans="1:2" x14ac:dyDescent="0.55000000000000004">
      <c r="A116" s="1" t="s">
        <v>116</v>
      </c>
      <c r="B116">
        <v>7.2555904679754812E-2</v>
      </c>
    </row>
    <row r="117" spans="1:2" x14ac:dyDescent="0.55000000000000004">
      <c r="A117" s="1" t="s">
        <v>117</v>
      </c>
      <c r="B117">
        <v>-5.0253090169464332E-2</v>
      </c>
    </row>
    <row r="118" spans="1:2" x14ac:dyDescent="0.55000000000000004">
      <c r="A118" s="1" t="s">
        <v>118</v>
      </c>
      <c r="B118">
        <v>2.3903146027596911E-2</v>
      </c>
    </row>
    <row r="119" spans="1:2" x14ac:dyDescent="0.55000000000000004">
      <c r="A119" s="1" t="s">
        <v>119</v>
      </c>
      <c r="B119">
        <v>-2.7038377100996319E-4</v>
      </c>
    </row>
    <row r="120" spans="1:2" x14ac:dyDescent="0.55000000000000004">
      <c r="A120" s="1" t="s">
        <v>120</v>
      </c>
      <c r="B120">
        <v>-4.9825143993146408E-2</v>
      </c>
    </row>
    <row r="121" spans="1:2" x14ac:dyDescent="0.55000000000000004">
      <c r="A121" s="1" t="s">
        <v>121</v>
      </c>
      <c r="B121">
        <v>-1.5212806640997219E-2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8033F-966F-49CC-BB8F-90CAA51DC3FD}">
  <dimension ref="A1:E1194"/>
  <sheetViews>
    <sheetView workbookViewId="0">
      <selection activeCell="C1169" sqref="C1169"/>
    </sheetView>
  </sheetViews>
  <sheetFormatPr defaultRowHeight="14.4" x14ac:dyDescent="0.55000000000000004"/>
  <sheetData>
    <row r="1" spans="1:5" x14ac:dyDescent="0.55000000000000004">
      <c r="A1" s="1" t="s">
        <v>0</v>
      </c>
      <c r="B1" s="1" t="s">
        <v>122</v>
      </c>
      <c r="C1" s="1" t="s">
        <v>123</v>
      </c>
      <c r="D1" s="1" t="s">
        <v>124</v>
      </c>
      <c r="E1" s="1" t="s">
        <v>125</v>
      </c>
    </row>
    <row r="2" spans="1:5" x14ac:dyDescent="0.55000000000000004">
      <c r="A2" s="1" t="s">
        <v>126</v>
      </c>
      <c r="B2">
        <v>2.8899999999999999E-2</v>
      </c>
      <c r="C2">
        <v>-2.5499999999999998E-2</v>
      </c>
      <c r="D2">
        <v>-2.3900000000000001E-2</v>
      </c>
      <c r="E2">
        <v>2.2000000000000001E-3</v>
      </c>
    </row>
    <row r="3" spans="1:5" x14ac:dyDescent="0.55000000000000004">
      <c r="A3" s="1" t="s">
        <v>127</v>
      </c>
      <c r="B3">
        <v>2.64E-2</v>
      </c>
      <c r="C3">
        <v>-1.14E-2</v>
      </c>
      <c r="D3">
        <v>3.8100000000000002E-2</v>
      </c>
      <c r="E3">
        <v>2.5000000000000001E-3</v>
      </c>
    </row>
    <row r="4" spans="1:5" x14ac:dyDescent="0.55000000000000004">
      <c r="A4" s="1" t="s">
        <v>128</v>
      </c>
      <c r="B4">
        <v>3.8E-3</v>
      </c>
      <c r="C4">
        <v>-1.3599999999999999E-2</v>
      </c>
      <c r="D4">
        <v>5.0000000000000001E-4</v>
      </c>
      <c r="E4">
        <v>2.3E-3</v>
      </c>
    </row>
    <row r="5" spans="1:5" x14ac:dyDescent="0.55000000000000004">
      <c r="A5" s="1" t="s">
        <v>129</v>
      </c>
      <c r="B5">
        <v>-3.27E-2</v>
      </c>
      <c r="C5">
        <v>-1.4E-3</v>
      </c>
      <c r="D5">
        <v>8.199999999999999E-3</v>
      </c>
      <c r="E5">
        <v>3.2000000000000002E-3</v>
      </c>
    </row>
    <row r="6" spans="1:5" x14ac:dyDescent="0.55000000000000004">
      <c r="A6" s="1" t="s">
        <v>130</v>
      </c>
      <c r="B6">
        <v>2.5399999999999999E-2</v>
      </c>
      <c r="C6">
        <v>-1.1000000000000001E-3</v>
      </c>
      <c r="D6">
        <v>-6.1000000000000004E-3</v>
      </c>
      <c r="E6">
        <v>3.0999999999999999E-3</v>
      </c>
    </row>
    <row r="7" spans="1:5" x14ac:dyDescent="0.55000000000000004">
      <c r="A7" s="1" t="s">
        <v>131</v>
      </c>
      <c r="B7">
        <v>2.6200000000000001E-2</v>
      </c>
      <c r="C7">
        <v>-7.000000000000001E-4</v>
      </c>
      <c r="D7">
        <v>5.9999999999999995E-4</v>
      </c>
      <c r="E7">
        <v>2.8E-3</v>
      </c>
    </row>
    <row r="8" spans="1:5" x14ac:dyDescent="0.55000000000000004">
      <c r="A8" s="1" t="s">
        <v>132</v>
      </c>
      <c r="B8">
        <v>-5.0000000000000001E-4</v>
      </c>
      <c r="C8">
        <v>-3.2000000000000002E-3</v>
      </c>
      <c r="D8">
        <v>4.58E-2</v>
      </c>
      <c r="E8">
        <v>2.5000000000000001E-3</v>
      </c>
    </row>
    <row r="9" spans="1:5" x14ac:dyDescent="0.55000000000000004">
      <c r="A9" s="1" t="s">
        <v>133</v>
      </c>
      <c r="B9">
        <v>4.1700000000000001E-2</v>
      </c>
      <c r="C9">
        <v>7.000000000000001E-4</v>
      </c>
      <c r="D9">
        <v>2.7199999999999998E-2</v>
      </c>
      <c r="E9">
        <v>2.5999999999999999E-3</v>
      </c>
    </row>
    <row r="10" spans="1:5" x14ac:dyDescent="0.55000000000000004">
      <c r="A10" s="1" t="s">
        <v>134</v>
      </c>
      <c r="B10">
        <v>1.4E-3</v>
      </c>
      <c r="C10">
        <v>-1.77E-2</v>
      </c>
      <c r="D10">
        <v>-2.3800000000000002E-2</v>
      </c>
      <c r="E10">
        <v>3.0000000000000001E-3</v>
      </c>
    </row>
    <row r="11" spans="1:5" x14ac:dyDescent="0.55000000000000004">
      <c r="A11" s="1" t="s">
        <v>135</v>
      </c>
      <c r="B11">
        <v>4.6999999999999993E-3</v>
      </c>
      <c r="C11">
        <v>3.8999999999999998E-3</v>
      </c>
      <c r="D11">
        <v>6.5000000000000006E-3</v>
      </c>
      <c r="E11">
        <v>2.5000000000000001E-3</v>
      </c>
    </row>
    <row r="12" spans="1:5" x14ac:dyDescent="0.55000000000000004">
      <c r="A12" s="1" t="s">
        <v>136</v>
      </c>
      <c r="B12">
        <v>5.45E-2</v>
      </c>
      <c r="C12">
        <v>1.55E-2</v>
      </c>
      <c r="D12">
        <v>4.8000000000000001E-2</v>
      </c>
      <c r="E12">
        <v>3.0000000000000001E-3</v>
      </c>
    </row>
    <row r="13" spans="1:5" x14ac:dyDescent="0.55000000000000004">
      <c r="A13" s="1" t="s">
        <v>137</v>
      </c>
      <c r="B13">
        <v>-2.3800000000000002E-2</v>
      </c>
      <c r="C13">
        <v>5.1000000000000004E-3</v>
      </c>
      <c r="D13">
        <v>-1.72E-2</v>
      </c>
      <c r="E13">
        <v>2.5999999999999999E-3</v>
      </c>
    </row>
    <row r="14" spans="1:5" x14ac:dyDescent="0.55000000000000004">
      <c r="A14" s="1" t="s">
        <v>138</v>
      </c>
      <c r="B14">
        <v>7.2599999999999998E-2</v>
      </c>
      <c r="C14">
        <v>-3.27E-2</v>
      </c>
      <c r="D14">
        <v>-1.1299999999999999E-2</v>
      </c>
      <c r="E14">
        <v>3.0000000000000001E-3</v>
      </c>
    </row>
    <row r="15" spans="1:5" x14ac:dyDescent="0.55000000000000004">
      <c r="A15" s="1" t="s">
        <v>139</v>
      </c>
      <c r="B15">
        <v>1.9900000000000001E-2</v>
      </c>
      <c r="C15">
        <v>-7.7000000000000002E-3</v>
      </c>
      <c r="D15">
        <v>-3.85E-2</v>
      </c>
      <c r="E15">
        <v>2.8E-3</v>
      </c>
    </row>
    <row r="16" spans="1:5" x14ac:dyDescent="0.55000000000000004">
      <c r="A16" s="1" t="s">
        <v>140</v>
      </c>
      <c r="B16">
        <v>4.7699999999999992E-2</v>
      </c>
      <c r="C16">
        <v>-3.5999999999999997E-2</v>
      </c>
      <c r="D16">
        <v>-5.6999999999999993E-3</v>
      </c>
      <c r="E16">
        <v>2.0999999999999999E-3</v>
      </c>
    </row>
    <row r="17" spans="1:5" x14ac:dyDescent="0.55000000000000004">
      <c r="A17" s="1" t="s">
        <v>141</v>
      </c>
      <c r="B17">
        <v>-4.2900000000000001E-2</v>
      </c>
      <c r="C17">
        <v>2.0299999999999999E-2</v>
      </c>
      <c r="D17">
        <v>-4.4699999999999997E-2</v>
      </c>
      <c r="E17">
        <v>2.5000000000000001E-3</v>
      </c>
    </row>
    <row r="18" spans="1:5" x14ac:dyDescent="0.55000000000000004">
      <c r="A18" s="1" t="s">
        <v>142</v>
      </c>
      <c r="B18">
        <v>6.5199999999999994E-2</v>
      </c>
      <c r="C18">
        <v>2.7799999999999998E-2</v>
      </c>
      <c r="D18">
        <v>-8.0000000000000004E-4</v>
      </c>
      <c r="E18">
        <v>2.0999999999999999E-3</v>
      </c>
    </row>
    <row r="19" spans="1:5" x14ac:dyDescent="0.55000000000000004">
      <c r="A19" s="1" t="s">
        <v>143</v>
      </c>
      <c r="B19">
        <v>2.0899999999999998E-2</v>
      </c>
      <c r="C19">
        <v>9.7999999999999997E-3</v>
      </c>
      <c r="D19">
        <v>-1.12E-2</v>
      </c>
      <c r="E19">
        <v>2.2000000000000001E-3</v>
      </c>
    </row>
    <row r="20" spans="1:5" x14ac:dyDescent="0.55000000000000004">
      <c r="A20" s="1" t="s">
        <v>144</v>
      </c>
      <c r="B20">
        <v>-5.6999999999999993E-3</v>
      </c>
      <c r="C20">
        <v>4.2000000000000003E-2</v>
      </c>
      <c r="D20">
        <v>-7.1000000000000004E-3</v>
      </c>
      <c r="E20">
        <v>2.5000000000000001E-3</v>
      </c>
    </row>
    <row r="21" spans="1:5" x14ac:dyDescent="0.55000000000000004">
      <c r="A21" s="1" t="s">
        <v>145</v>
      </c>
      <c r="B21">
        <v>-1.6899999999999998E-2</v>
      </c>
      <c r="C21">
        <v>-2.06E-2</v>
      </c>
      <c r="D21">
        <v>-6.4000000000000003E-3</v>
      </c>
      <c r="E21">
        <v>3.3E-3</v>
      </c>
    </row>
    <row r="22" spans="1:5" x14ac:dyDescent="0.55000000000000004">
      <c r="A22" s="1" t="s">
        <v>146</v>
      </c>
      <c r="B22">
        <v>8.7899999999999992E-2</v>
      </c>
      <c r="C22">
        <v>-3.8E-3</v>
      </c>
      <c r="D22">
        <v>-1.11E-2</v>
      </c>
      <c r="E22">
        <v>2.8999999999999998E-3</v>
      </c>
    </row>
    <row r="23" spans="1:5" x14ac:dyDescent="0.55000000000000004">
      <c r="A23" s="1" t="s">
        <v>147</v>
      </c>
      <c r="B23">
        <v>4.2500000000000003E-2</v>
      </c>
      <c r="C23">
        <v>4.1399999999999999E-2</v>
      </c>
      <c r="D23">
        <v>3.2500000000000001E-2</v>
      </c>
      <c r="E23">
        <v>2.2000000000000001E-3</v>
      </c>
    </row>
    <row r="24" spans="1:5" x14ac:dyDescent="0.55000000000000004">
      <c r="A24" s="1" t="s">
        <v>148</v>
      </c>
      <c r="B24">
        <v>1.52E-2</v>
      </c>
      <c r="C24">
        <v>2.7E-2</v>
      </c>
      <c r="D24">
        <v>-0.03</v>
      </c>
      <c r="E24">
        <v>3.2000000000000002E-3</v>
      </c>
    </row>
    <row r="25" spans="1:5" x14ac:dyDescent="0.55000000000000004">
      <c r="A25" s="1" t="s">
        <v>149</v>
      </c>
      <c r="B25">
        <v>-4.9000000000000002E-2</v>
      </c>
      <c r="C25">
        <v>-3.7599999999999988E-2</v>
      </c>
      <c r="D25">
        <v>2.8E-3</v>
      </c>
      <c r="E25">
        <v>3.0999999999999999E-3</v>
      </c>
    </row>
    <row r="26" spans="1:5" x14ac:dyDescent="0.55000000000000004">
      <c r="A26" s="1" t="s">
        <v>150</v>
      </c>
      <c r="B26">
        <v>6.3E-3</v>
      </c>
      <c r="C26">
        <v>-1.3599999999999999E-2</v>
      </c>
      <c r="D26">
        <v>-5.4000000000000003E-3</v>
      </c>
      <c r="E26">
        <v>3.2000000000000002E-3</v>
      </c>
    </row>
    <row r="27" spans="1:5" x14ac:dyDescent="0.55000000000000004">
      <c r="A27" s="1" t="s">
        <v>151</v>
      </c>
      <c r="B27">
        <v>6.6900000000000001E-2</v>
      </c>
      <c r="C27">
        <v>-2.0400000000000001E-2</v>
      </c>
      <c r="D27">
        <v>-2.1299999999999999E-2</v>
      </c>
      <c r="E27">
        <v>3.2000000000000002E-3</v>
      </c>
    </row>
    <row r="28" spans="1:5" x14ac:dyDescent="0.55000000000000004">
      <c r="A28" s="1" t="s">
        <v>152</v>
      </c>
      <c r="B28">
        <v>2.87E-2</v>
      </c>
      <c r="C28">
        <v>2.4E-2</v>
      </c>
      <c r="D28">
        <v>8.3999999999999995E-3</v>
      </c>
      <c r="E28">
        <v>2.7000000000000001E-3</v>
      </c>
    </row>
    <row r="29" spans="1:5" x14ac:dyDescent="0.55000000000000004">
      <c r="A29" s="1" t="s">
        <v>153</v>
      </c>
      <c r="B29">
        <v>1.3100000000000001E-2</v>
      </c>
      <c r="C29">
        <v>2.24E-2</v>
      </c>
      <c r="D29">
        <v>-2.1399999999999999E-2</v>
      </c>
      <c r="E29">
        <v>4.0999999999999986E-3</v>
      </c>
    </row>
    <row r="30" spans="1:5" x14ac:dyDescent="0.55000000000000004">
      <c r="A30" s="1" t="s">
        <v>154</v>
      </c>
      <c r="B30">
        <v>0.1182</v>
      </c>
      <c r="C30">
        <v>-1.8200000000000001E-2</v>
      </c>
      <c r="D30">
        <v>2.6499999999999999E-2</v>
      </c>
      <c r="E30">
        <v>3.8E-3</v>
      </c>
    </row>
    <row r="31" spans="1:5" x14ac:dyDescent="0.55000000000000004">
      <c r="A31" s="1" t="s">
        <v>155</v>
      </c>
      <c r="B31">
        <v>4.0000000000000001E-3</v>
      </c>
      <c r="C31">
        <v>-9.300000000000001E-3</v>
      </c>
      <c r="D31">
        <v>-5.1999999999999998E-3</v>
      </c>
      <c r="E31">
        <v>5.9999999999999995E-4</v>
      </c>
    </row>
    <row r="32" spans="1:5" x14ac:dyDescent="0.55000000000000004">
      <c r="A32" s="1" t="s">
        <v>156</v>
      </c>
      <c r="B32">
        <v>4.6600000000000003E-2</v>
      </c>
      <c r="C32">
        <v>-3.3500000000000002E-2</v>
      </c>
      <c r="D32">
        <v>-1.2200000000000001E-2</v>
      </c>
      <c r="E32">
        <v>3.3999999999999998E-3</v>
      </c>
    </row>
    <row r="33" spans="1:5" x14ac:dyDescent="0.55000000000000004">
      <c r="A33" s="1" t="s">
        <v>157</v>
      </c>
      <c r="B33">
        <v>-3.3999999999999998E-3</v>
      </c>
      <c r="C33">
        <v>-3.3E-3</v>
      </c>
      <c r="D33">
        <v>1.66E-2</v>
      </c>
      <c r="E33">
        <v>3.5999999999999999E-3</v>
      </c>
    </row>
    <row r="34" spans="1:5" x14ac:dyDescent="0.55000000000000004">
      <c r="A34" s="1" t="s">
        <v>158</v>
      </c>
      <c r="B34">
        <v>-8.5000000000000006E-3</v>
      </c>
      <c r="C34">
        <v>-4.9099999999999998E-2</v>
      </c>
      <c r="D34">
        <v>1.5699999999999999E-2</v>
      </c>
      <c r="E34">
        <v>3.3999999999999998E-3</v>
      </c>
    </row>
    <row r="35" spans="1:5" x14ac:dyDescent="0.55000000000000004">
      <c r="A35" s="1" t="s">
        <v>159</v>
      </c>
      <c r="B35">
        <v>1.47E-2</v>
      </c>
      <c r="C35">
        <v>-1.12E-2</v>
      </c>
      <c r="D35">
        <v>9.300000000000001E-3</v>
      </c>
      <c r="E35">
        <v>3.5999999999999999E-3</v>
      </c>
    </row>
    <row r="36" spans="1:5" x14ac:dyDescent="0.55000000000000004">
      <c r="A36" s="1" t="s">
        <v>160</v>
      </c>
      <c r="B36">
        <v>-6.3799999999999996E-2</v>
      </c>
      <c r="C36">
        <v>-5.4399999999999997E-2</v>
      </c>
      <c r="D36">
        <v>-1.52E-2</v>
      </c>
      <c r="E36">
        <v>4.4000000000000003E-3</v>
      </c>
    </row>
    <row r="37" spans="1:5" x14ac:dyDescent="0.55000000000000004">
      <c r="A37" s="1" t="s">
        <v>161</v>
      </c>
      <c r="B37">
        <v>9.6999999999999989E-2</v>
      </c>
      <c r="C37">
        <v>-2.1399999999999999E-2</v>
      </c>
      <c r="D37">
        <v>-2.7400000000000001E-2</v>
      </c>
      <c r="E37">
        <v>5.1999999999999998E-3</v>
      </c>
    </row>
    <row r="38" spans="1:5" x14ac:dyDescent="0.55000000000000004">
      <c r="A38" s="1" t="s">
        <v>162</v>
      </c>
      <c r="B38">
        <v>4.4800000000000013E-2</v>
      </c>
      <c r="C38">
        <v>-3.8699999999999998E-2</v>
      </c>
      <c r="D38">
        <v>2.6700000000000002E-2</v>
      </c>
      <c r="E38">
        <v>3.3E-3</v>
      </c>
    </row>
    <row r="39" spans="1:5" x14ac:dyDescent="0.55000000000000004">
      <c r="A39" s="1" t="s">
        <v>163</v>
      </c>
      <c r="B39">
        <v>8.14E-2</v>
      </c>
      <c r="C39">
        <v>-9.7500000000000003E-2</v>
      </c>
      <c r="D39">
        <v>3.2000000000000002E-3</v>
      </c>
      <c r="E39">
        <v>4.0000000000000001E-3</v>
      </c>
    </row>
    <row r="40" spans="1:5" x14ac:dyDescent="0.55000000000000004">
      <c r="A40" s="1" t="s">
        <v>164</v>
      </c>
      <c r="B40">
        <v>-5.45E-2</v>
      </c>
      <c r="C40">
        <v>1.34E-2</v>
      </c>
      <c r="D40">
        <v>-7.9000000000000008E-3</v>
      </c>
      <c r="E40">
        <v>3.5000000000000001E-3</v>
      </c>
    </row>
    <row r="41" spans="1:5" x14ac:dyDescent="0.55000000000000004">
      <c r="A41" s="1" t="s">
        <v>165</v>
      </c>
      <c r="B41">
        <v>-0.20069999999999999</v>
      </c>
      <c r="C41">
        <v>-4.9500000000000002E-2</v>
      </c>
      <c r="D41">
        <v>7.5399999999999995E-2</v>
      </c>
      <c r="E41">
        <v>4.5999999999999999E-3</v>
      </c>
    </row>
    <row r="42" spans="1:5" x14ac:dyDescent="0.55000000000000004">
      <c r="A42" s="1" t="s">
        <v>166</v>
      </c>
      <c r="B42">
        <v>-0.12870000000000001</v>
      </c>
      <c r="C42">
        <v>-8.8000000000000005E-3</v>
      </c>
      <c r="D42">
        <v>5.0500000000000003E-2</v>
      </c>
      <c r="E42">
        <v>3.7000000000000002E-3</v>
      </c>
    </row>
    <row r="43" spans="1:5" x14ac:dyDescent="0.55000000000000004">
      <c r="A43" s="1" t="s">
        <v>167</v>
      </c>
      <c r="B43">
        <v>1.2800000000000001E-2</v>
      </c>
      <c r="C43">
        <v>-4.0999999999999988E-2</v>
      </c>
      <c r="D43">
        <v>-1.4E-3</v>
      </c>
      <c r="E43">
        <v>3.7000000000000002E-3</v>
      </c>
    </row>
    <row r="44" spans="1:5" x14ac:dyDescent="0.55000000000000004">
      <c r="A44" s="1" t="s">
        <v>168</v>
      </c>
      <c r="B44">
        <v>5.6099999999999997E-2</v>
      </c>
      <c r="C44">
        <v>3.49E-2</v>
      </c>
      <c r="D44">
        <v>-1.03E-2</v>
      </c>
      <c r="E44">
        <v>1.4E-3</v>
      </c>
    </row>
    <row r="45" spans="1:5" x14ac:dyDescent="0.55000000000000004">
      <c r="A45" s="1" t="s">
        <v>169</v>
      </c>
      <c r="B45">
        <v>2.5000000000000001E-2</v>
      </c>
      <c r="C45">
        <v>2.8E-3</v>
      </c>
      <c r="D45">
        <v>2.8E-3</v>
      </c>
      <c r="E45">
        <v>3.0000000000000001E-3</v>
      </c>
    </row>
    <row r="46" spans="1:5" x14ac:dyDescent="0.55000000000000004">
      <c r="A46" s="1" t="s">
        <v>170</v>
      </c>
      <c r="B46">
        <v>7.0900000000000005E-2</v>
      </c>
      <c r="C46">
        <v>3.39E-2</v>
      </c>
      <c r="D46">
        <v>3.0000000000000001E-3</v>
      </c>
      <c r="E46">
        <v>3.5000000000000001E-3</v>
      </c>
    </row>
    <row r="47" spans="1:5" x14ac:dyDescent="0.55000000000000004">
      <c r="A47" s="1" t="s">
        <v>171</v>
      </c>
      <c r="B47">
        <v>-2.0500000000000001E-2</v>
      </c>
      <c r="C47">
        <v>-3.5000000000000001E-3</v>
      </c>
      <c r="D47">
        <v>-3.7000000000000002E-3</v>
      </c>
      <c r="E47">
        <v>2.0999999999999999E-3</v>
      </c>
    </row>
    <row r="48" spans="1:5" x14ac:dyDescent="0.55000000000000004">
      <c r="A48" s="1" t="s">
        <v>172</v>
      </c>
      <c r="B48">
        <v>-1.66E-2</v>
      </c>
      <c r="C48">
        <v>-2.1000000000000001E-2</v>
      </c>
      <c r="D48">
        <v>-7.4000000000000003E-3</v>
      </c>
      <c r="E48">
        <v>2.5999999999999999E-3</v>
      </c>
    </row>
    <row r="49" spans="1:5" x14ac:dyDescent="0.55000000000000004">
      <c r="A49" s="1" t="s">
        <v>173</v>
      </c>
      <c r="B49">
        <v>-0.1608</v>
      </c>
      <c r="C49">
        <v>-3.5900000000000001E-2</v>
      </c>
      <c r="D49">
        <v>2.4E-2</v>
      </c>
      <c r="E49">
        <v>2.7000000000000001E-3</v>
      </c>
    </row>
    <row r="50" spans="1:5" x14ac:dyDescent="0.55000000000000004">
      <c r="A50" s="1" t="s">
        <v>174</v>
      </c>
      <c r="B50">
        <v>4.1200000000000001E-2</v>
      </c>
      <c r="C50">
        <v>-2.7000000000000001E-3</v>
      </c>
      <c r="D50">
        <v>-1.7000000000000001E-2</v>
      </c>
      <c r="E50">
        <v>2E-3</v>
      </c>
    </row>
    <row r="51" spans="1:5" x14ac:dyDescent="0.55000000000000004">
      <c r="A51" s="1" t="s">
        <v>175</v>
      </c>
      <c r="B51">
        <v>3.0000000000000001E-3</v>
      </c>
      <c r="C51">
        <v>-2.1600000000000001E-2</v>
      </c>
      <c r="D51">
        <v>-5.8999999999999999E-3</v>
      </c>
      <c r="E51">
        <v>8.9999999999999998E-4</v>
      </c>
    </row>
    <row r="52" spans="1:5" x14ac:dyDescent="0.55000000000000004">
      <c r="A52" s="1" t="s">
        <v>176</v>
      </c>
      <c r="B52">
        <v>-0.12809999999999999</v>
      </c>
      <c r="C52">
        <v>-2.41E-2</v>
      </c>
      <c r="D52">
        <v>-5.0900000000000001E-2</v>
      </c>
      <c r="E52">
        <v>2.2000000000000001E-3</v>
      </c>
    </row>
    <row r="53" spans="1:5" x14ac:dyDescent="0.55000000000000004">
      <c r="A53" s="1" t="s">
        <v>177</v>
      </c>
      <c r="B53">
        <v>-8.7799999999999989E-2</v>
      </c>
      <c r="C53">
        <v>-2E-3</v>
      </c>
      <c r="D53">
        <v>-1.09E-2</v>
      </c>
      <c r="E53">
        <v>8.9999999999999998E-4</v>
      </c>
    </row>
    <row r="54" spans="1:5" x14ac:dyDescent="0.55000000000000004">
      <c r="A54" s="1" t="s">
        <v>178</v>
      </c>
      <c r="B54">
        <v>-3.04E-2</v>
      </c>
      <c r="C54">
        <v>2.46E-2</v>
      </c>
      <c r="D54">
        <v>-3.8100000000000002E-2</v>
      </c>
      <c r="E54">
        <v>1.2999999999999999E-3</v>
      </c>
    </row>
    <row r="55" spans="1:5" x14ac:dyDescent="0.55000000000000004">
      <c r="A55" s="1" t="s">
        <v>179</v>
      </c>
      <c r="B55">
        <v>-7.8600000000000003E-2</v>
      </c>
      <c r="C55">
        <v>-4.6699999999999998E-2</v>
      </c>
      <c r="D55">
        <v>-5.6900000000000013E-2</v>
      </c>
      <c r="E55">
        <v>1.4E-3</v>
      </c>
    </row>
    <row r="56" spans="1:5" x14ac:dyDescent="0.55000000000000004">
      <c r="A56" s="1" t="s">
        <v>180</v>
      </c>
      <c r="B56">
        <v>6.25E-2</v>
      </c>
      <c r="C56">
        <v>3.4700000000000002E-2</v>
      </c>
      <c r="D56">
        <v>8.2400000000000001E-2</v>
      </c>
      <c r="E56">
        <v>1.5E-3</v>
      </c>
    </row>
    <row r="57" spans="1:5" x14ac:dyDescent="0.55000000000000004">
      <c r="A57" s="1" t="s">
        <v>181</v>
      </c>
      <c r="B57">
        <v>0.10879999999999999</v>
      </c>
      <c r="C57">
        <v>3.4500000000000003E-2</v>
      </c>
      <c r="D57">
        <v>1.6299999999999999E-2</v>
      </c>
      <c r="E57">
        <v>4.0000000000000002E-4</v>
      </c>
    </row>
    <row r="58" spans="1:5" x14ac:dyDescent="0.55000000000000004">
      <c r="A58" s="1" t="s">
        <v>182</v>
      </c>
      <c r="B58">
        <v>-6.3500000000000001E-2</v>
      </c>
      <c r="C58">
        <v>2.8299999999999999E-2</v>
      </c>
      <c r="D58">
        <v>-3.2000000000000001E-2</v>
      </c>
      <c r="E58">
        <v>1.2999999999999999E-3</v>
      </c>
    </row>
    <row r="59" spans="1:5" x14ac:dyDescent="0.55000000000000004">
      <c r="A59" s="1" t="s">
        <v>183</v>
      </c>
      <c r="B59">
        <v>-0.1</v>
      </c>
      <c r="C59">
        <v>-4.2199999999999988E-2</v>
      </c>
      <c r="D59">
        <v>-4.3299999999999998E-2</v>
      </c>
      <c r="E59">
        <v>8.0000000000000004E-4</v>
      </c>
    </row>
    <row r="60" spans="1:5" x14ac:dyDescent="0.55000000000000004">
      <c r="A60" s="1" t="s">
        <v>184</v>
      </c>
      <c r="B60">
        <v>-0.13289999999999999</v>
      </c>
      <c r="C60">
        <v>5.2200000000000003E-2</v>
      </c>
      <c r="D60">
        <v>-6.3099999999999989E-2</v>
      </c>
      <c r="E60">
        <v>8.9999999999999998E-4</v>
      </c>
    </row>
    <row r="61" spans="1:5" x14ac:dyDescent="0.55000000000000004">
      <c r="A61" s="1" t="s">
        <v>185</v>
      </c>
      <c r="B61">
        <v>0.13930000000000001</v>
      </c>
      <c r="C61">
        <v>-5.0099999999999999E-2</v>
      </c>
      <c r="D61">
        <v>0.11700000000000001</v>
      </c>
      <c r="E61">
        <v>8.0000000000000004E-4</v>
      </c>
    </row>
    <row r="62" spans="1:5" x14ac:dyDescent="0.55000000000000004">
      <c r="A62" s="1" t="s">
        <v>186</v>
      </c>
      <c r="B62">
        <v>-6.6299999999999998E-2</v>
      </c>
      <c r="C62">
        <v>1.49E-2</v>
      </c>
      <c r="D62">
        <v>-2.1999999999999999E-2</v>
      </c>
      <c r="E62">
        <v>5.9999999999999995E-4</v>
      </c>
    </row>
    <row r="63" spans="1:5" x14ac:dyDescent="0.55000000000000004">
      <c r="A63" s="1" t="s">
        <v>187</v>
      </c>
      <c r="B63">
        <v>4.0000000000000001E-3</v>
      </c>
      <c r="C63">
        <v>-2.0799999999999999E-2</v>
      </c>
      <c r="D63">
        <v>-1.7000000000000001E-2</v>
      </c>
      <c r="E63">
        <v>2.9999999999999997E-4</v>
      </c>
    </row>
    <row r="64" spans="1:5" x14ac:dyDescent="0.55000000000000004">
      <c r="A64" s="1" t="s">
        <v>188</v>
      </c>
      <c r="B64">
        <v>-0.28739999999999999</v>
      </c>
      <c r="C64">
        <v>-1.0200000000000001E-2</v>
      </c>
      <c r="D64">
        <v>-7.2400000000000006E-2</v>
      </c>
      <c r="E64">
        <v>2.9999999999999997E-4</v>
      </c>
    </row>
    <row r="65" spans="1:5" x14ac:dyDescent="0.55000000000000004">
      <c r="A65" s="1" t="s">
        <v>189</v>
      </c>
      <c r="B65">
        <v>7.9899999999999999E-2</v>
      </c>
      <c r="C65">
        <v>-2.8E-3</v>
      </c>
      <c r="D65">
        <v>3.1199999999999999E-2</v>
      </c>
      <c r="E65">
        <v>1E-3</v>
      </c>
    </row>
    <row r="66" spans="1:5" x14ac:dyDescent="0.55000000000000004">
      <c r="A66" s="1" t="s">
        <v>190</v>
      </c>
      <c r="B66">
        <v>-9.1400000000000009E-2</v>
      </c>
      <c r="C66">
        <v>4.3999999999999997E-2</v>
      </c>
      <c r="D66">
        <v>-5.1900000000000002E-2</v>
      </c>
      <c r="E66">
        <v>1.6999999999999999E-3</v>
      </c>
    </row>
    <row r="67" spans="1:5" x14ac:dyDescent="0.55000000000000004">
      <c r="A67" s="1" t="s">
        <v>191</v>
      </c>
      <c r="B67">
        <v>-0.13519999999999999</v>
      </c>
      <c r="C67">
        <v>-8.6999999999999994E-3</v>
      </c>
      <c r="D67">
        <v>-9.1899999999999996E-2</v>
      </c>
      <c r="E67">
        <v>1.1999999999999999E-3</v>
      </c>
    </row>
    <row r="68" spans="1:5" x14ac:dyDescent="0.55000000000000004">
      <c r="A68" s="1" t="s">
        <v>192</v>
      </c>
      <c r="B68">
        <v>-1.5699999999999999E-2</v>
      </c>
      <c r="C68">
        <v>4.41E-2</v>
      </c>
      <c r="D68">
        <v>9.74E-2</v>
      </c>
      <c r="E68">
        <v>2.3E-3</v>
      </c>
    </row>
    <row r="69" spans="1:5" x14ac:dyDescent="0.55000000000000004">
      <c r="A69" s="1" t="s">
        <v>193</v>
      </c>
      <c r="B69">
        <v>5.45E-2</v>
      </c>
      <c r="C69">
        <v>-2.5100000000000001E-2</v>
      </c>
      <c r="D69">
        <v>-1.47E-2</v>
      </c>
      <c r="E69">
        <v>2.3E-3</v>
      </c>
    </row>
    <row r="70" spans="1:5" x14ac:dyDescent="0.55000000000000004">
      <c r="A70" s="1" t="s">
        <v>194</v>
      </c>
      <c r="B70">
        <v>-0.113</v>
      </c>
      <c r="C70">
        <v>2.1299999999999999E-2</v>
      </c>
      <c r="D70">
        <v>-2.1999999999999999E-2</v>
      </c>
      <c r="E70">
        <v>1.6000000000000001E-3</v>
      </c>
    </row>
    <row r="71" spans="1:5" x14ac:dyDescent="0.55000000000000004">
      <c r="A71" s="1" t="s">
        <v>195</v>
      </c>
      <c r="B71">
        <v>-0.1794</v>
      </c>
      <c r="C71">
        <v>9.300000000000001E-3</v>
      </c>
      <c r="D71">
        <v>2.07E-2</v>
      </c>
      <c r="E71">
        <v>1.1000000000000001E-3</v>
      </c>
    </row>
    <row r="72" spans="1:5" x14ac:dyDescent="0.55000000000000004">
      <c r="A72" s="1" t="s">
        <v>196</v>
      </c>
      <c r="B72">
        <v>-0.2051</v>
      </c>
      <c r="C72">
        <v>4.2099999999999999E-2</v>
      </c>
      <c r="D72">
        <v>-4.0800000000000003E-2</v>
      </c>
      <c r="E72">
        <v>5.9999999999999995E-4</v>
      </c>
    </row>
    <row r="73" spans="1:5" x14ac:dyDescent="0.55000000000000004">
      <c r="A73" s="1" t="s">
        <v>197</v>
      </c>
      <c r="B73">
        <v>-7.7000000000000002E-3</v>
      </c>
      <c r="C73">
        <v>4.0000000000000001E-3</v>
      </c>
      <c r="D73">
        <v>5.8500000000000003E-2</v>
      </c>
      <c r="E73">
        <v>2.0000000000000001E-4</v>
      </c>
    </row>
    <row r="74" spans="1:5" x14ac:dyDescent="0.55000000000000004">
      <c r="A74" s="1" t="s">
        <v>198</v>
      </c>
      <c r="B74">
        <v>0.33610000000000001</v>
      </c>
      <c r="C74">
        <v>-4.2900000000000001E-2</v>
      </c>
      <c r="D74">
        <v>0.35520000000000002</v>
      </c>
      <c r="E74">
        <v>2.0000000000000001E-4</v>
      </c>
    </row>
    <row r="75" spans="1:5" x14ac:dyDescent="0.55000000000000004">
      <c r="A75" s="1" t="s">
        <v>199</v>
      </c>
      <c r="B75">
        <v>0.37119999999999997</v>
      </c>
      <c r="C75">
        <v>0.1346</v>
      </c>
      <c r="D75">
        <v>0.34200000000000003</v>
      </c>
      <c r="E75">
        <v>2.9999999999999997E-4</v>
      </c>
    </row>
    <row r="76" spans="1:5" x14ac:dyDescent="0.55000000000000004">
      <c r="A76" s="1" t="s">
        <v>200</v>
      </c>
      <c r="B76">
        <v>-2.9399999999999999E-2</v>
      </c>
      <c r="C76">
        <v>-2.1499999999999998E-2</v>
      </c>
      <c r="D76">
        <v>-7.3700000000000002E-2</v>
      </c>
      <c r="E76">
        <v>2.9999999999999997E-4</v>
      </c>
    </row>
    <row r="77" spans="1:5" x14ac:dyDescent="0.55000000000000004">
      <c r="A77" s="1" t="s">
        <v>201</v>
      </c>
      <c r="B77">
        <v>-0.13150000000000001</v>
      </c>
      <c r="C77">
        <v>-2.5899999999999999E-2</v>
      </c>
      <c r="D77">
        <v>-0.1047</v>
      </c>
      <c r="E77">
        <v>2.0000000000000001E-4</v>
      </c>
    </row>
    <row r="78" spans="1:5" x14ac:dyDescent="0.55000000000000004">
      <c r="A78" s="1" t="s">
        <v>202</v>
      </c>
      <c r="B78">
        <v>-5.8799999999999998E-2</v>
      </c>
      <c r="C78">
        <v>1.83E-2</v>
      </c>
      <c r="D78">
        <v>-0.13189999999999999</v>
      </c>
      <c r="E78">
        <v>2.0000000000000001E-4</v>
      </c>
    </row>
    <row r="79" spans="1:5" x14ac:dyDescent="0.55000000000000004">
      <c r="A79" s="1" t="s">
        <v>203</v>
      </c>
      <c r="B79">
        <v>4.4200000000000003E-2</v>
      </c>
      <c r="C79">
        <v>-8.3000000000000004E-2</v>
      </c>
      <c r="D79">
        <v>-7.5399999999999995E-2</v>
      </c>
      <c r="E79">
        <v>1E-4</v>
      </c>
    </row>
    <row r="80" spans="1:5" x14ac:dyDescent="0.55000000000000004">
      <c r="A80" s="1" t="s">
        <v>204</v>
      </c>
      <c r="B80">
        <v>1.24E-2</v>
      </c>
      <c r="C80">
        <v>7.3000000000000001E-3</v>
      </c>
      <c r="D80">
        <v>6.4600000000000005E-2</v>
      </c>
      <c r="E80">
        <v>1E-4</v>
      </c>
    </row>
    <row r="81" spans="1:5" x14ac:dyDescent="0.55000000000000004">
      <c r="A81" s="1" t="s">
        <v>205</v>
      </c>
      <c r="B81">
        <v>-0.15290000000000001</v>
      </c>
      <c r="C81">
        <v>-2.63E-2</v>
      </c>
      <c r="D81">
        <v>-2.92E-2</v>
      </c>
      <c r="E81">
        <v>-2.9999999999999997E-4</v>
      </c>
    </row>
    <row r="82" spans="1:5" x14ac:dyDescent="0.55000000000000004">
      <c r="A82" s="1" t="s">
        <v>206</v>
      </c>
      <c r="B82">
        <v>3.0599999999999999E-2</v>
      </c>
      <c r="C82">
        <v>3.5999999999999997E-2</v>
      </c>
      <c r="D82">
        <v>7.0900000000000005E-2</v>
      </c>
      <c r="E82">
        <v>4.0000000000000002E-4</v>
      </c>
    </row>
    <row r="83" spans="1:5" x14ac:dyDescent="0.55000000000000004">
      <c r="A83" s="1" t="s">
        <v>207</v>
      </c>
      <c r="B83">
        <v>0.3881</v>
      </c>
      <c r="C83">
        <v>3.0200000000000001E-2</v>
      </c>
      <c r="D83">
        <v>0.20100000000000001</v>
      </c>
      <c r="E83">
        <v>1E-3</v>
      </c>
    </row>
    <row r="84" spans="1:5" x14ac:dyDescent="0.55000000000000004">
      <c r="A84" s="1" t="s">
        <v>208</v>
      </c>
      <c r="B84">
        <v>0.21429999999999999</v>
      </c>
      <c r="C84">
        <v>0.35959999999999998</v>
      </c>
      <c r="D84">
        <v>0.18659999999999999</v>
      </c>
      <c r="E84">
        <v>4.0000000000000002E-4</v>
      </c>
    </row>
    <row r="85" spans="1:5" x14ac:dyDescent="0.55000000000000004">
      <c r="A85" s="1" t="s">
        <v>209</v>
      </c>
      <c r="B85">
        <v>0.13100000000000001</v>
      </c>
      <c r="C85">
        <v>8.6500000000000007E-2</v>
      </c>
      <c r="D85">
        <v>-1.6400000000000001E-2</v>
      </c>
      <c r="E85">
        <v>2.0000000000000001E-4</v>
      </c>
    </row>
    <row r="86" spans="1:5" x14ac:dyDescent="0.55000000000000004">
      <c r="A86" s="1" t="s">
        <v>210</v>
      </c>
      <c r="B86">
        <v>-9.64E-2</v>
      </c>
      <c r="C86">
        <v>-1.06E-2</v>
      </c>
      <c r="D86">
        <v>3.3000000000000002E-2</v>
      </c>
      <c r="E86">
        <v>2.0000000000000001E-4</v>
      </c>
    </row>
    <row r="87" spans="1:5" x14ac:dyDescent="0.55000000000000004">
      <c r="A87" s="1" t="s">
        <v>211</v>
      </c>
      <c r="B87">
        <v>0.12039999999999999</v>
      </c>
      <c r="C87">
        <v>-5.16E-2</v>
      </c>
      <c r="D87">
        <v>3.0499999999999999E-2</v>
      </c>
      <c r="E87">
        <v>2.9999999999999997E-4</v>
      </c>
    </row>
    <row r="88" spans="1:5" x14ac:dyDescent="0.55000000000000004">
      <c r="A88" s="1" t="s">
        <v>212</v>
      </c>
      <c r="B88">
        <v>-0.1065</v>
      </c>
      <c r="C88">
        <v>-5.7999999999999996E-3</v>
      </c>
      <c r="D88">
        <v>-0.1171</v>
      </c>
      <c r="E88">
        <v>2.0000000000000001E-4</v>
      </c>
    </row>
    <row r="89" spans="1:5" x14ac:dyDescent="0.55000000000000004">
      <c r="A89" s="1" t="s">
        <v>213</v>
      </c>
      <c r="B89">
        <v>-8.3599999999999994E-2</v>
      </c>
      <c r="C89">
        <v>-7.000000000000001E-4</v>
      </c>
      <c r="D89">
        <v>-8.4900000000000003E-2</v>
      </c>
      <c r="E89">
        <v>1E-4</v>
      </c>
    </row>
    <row r="90" spans="1:5" x14ac:dyDescent="0.55000000000000004">
      <c r="A90" s="1" t="s">
        <v>214</v>
      </c>
      <c r="B90">
        <v>9.9700000000000011E-2</v>
      </c>
      <c r="C90">
        <v>-6.3700000000000007E-2</v>
      </c>
      <c r="D90">
        <v>2.2700000000000001E-2</v>
      </c>
      <c r="E90">
        <v>2.0000000000000001E-4</v>
      </c>
    </row>
    <row r="91" spans="1:5" x14ac:dyDescent="0.55000000000000004">
      <c r="A91" s="1" t="s">
        <v>215</v>
      </c>
      <c r="B91">
        <v>1.8200000000000001E-2</v>
      </c>
      <c r="C91">
        <v>3.5999999999999999E-3</v>
      </c>
      <c r="D91">
        <v>-1.9900000000000001E-2</v>
      </c>
      <c r="E91">
        <v>2.0000000000000001E-4</v>
      </c>
    </row>
    <row r="92" spans="1:5" x14ac:dyDescent="0.55000000000000004">
      <c r="A92" s="1" t="s">
        <v>216</v>
      </c>
      <c r="B92">
        <v>0.126</v>
      </c>
      <c r="C92">
        <v>0.1321</v>
      </c>
      <c r="D92">
        <v>0.16200000000000001</v>
      </c>
      <c r="E92">
        <v>5.0000000000000001E-4</v>
      </c>
    </row>
    <row r="93" spans="1:5" x14ac:dyDescent="0.55000000000000004">
      <c r="A93" s="1" t="s">
        <v>217</v>
      </c>
      <c r="B93">
        <v>-2.5100000000000001E-2</v>
      </c>
      <c r="C93">
        <v>5.0500000000000003E-2</v>
      </c>
      <c r="D93">
        <v>1.8599999999999998E-2</v>
      </c>
      <c r="E93">
        <v>2.0000000000000001E-4</v>
      </c>
    </row>
    <row r="94" spans="1:5" x14ac:dyDescent="0.55000000000000004">
      <c r="A94" s="1" t="s">
        <v>218</v>
      </c>
      <c r="B94">
        <v>8.9999999999999998E-4</v>
      </c>
      <c r="C94">
        <v>2.4500000000000001E-2</v>
      </c>
      <c r="D94">
        <v>-2.5899999999999999E-2</v>
      </c>
      <c r="E94">
        <v>2.0000000000000001E-4</v>
      </c>
    </row>
    <row r="95" spans="1:5" x14ac:dyDescent="0.55000000000000004">
      <c r="A95" s="1" t="s">
        <v>219</v>
      </c>
      <c r="B95">
        <v>-1.7899999999999999E-2</v>
      </c>
      <c r="C95">
        <v>2.7300000000000001E-2</v>
      </c>
      <c r="D95">
        <v>-3.8300000000000001E-2</v>
      </c>
      <c r="E95">
        <v>1E-4</v>
      </c>
    </row>
    <row r="96" spans="1:5" x14ac:dyDescent="0.55000000000000004">
      <c r="A96" s="1" t="s">
        <v>220</v>
      </c>
      <c r="B96">
        <v>-7.2599999999999998E-2</v>
      </c>
      <c r="C96">
        <v>-3.0999999999999999E-3</v>
      </c>
      <c r="D96">
        <v>-5.8999999999999997E-2</v>
      </c>
      <c r="E96">
        <v>1E-4</v>
      </c>
    </row>
    <row r="97" spans="1:5" x14ac:dyDescent="0.55000000000000004">
      <c r="A97" s="1" t="s">
        <v>221</v>
      </c>
      <c r="B97">
        <v>2.7099999999999999E-2</v>
      </c>
      <c r="C97">
        <v>-2.18E-2</v>
      </c>
      <c r="D97">
        <v>-2.8500000000000001E-2</v>
      </c>
      <c r="E97">
        <v>1E-4</v>
      </c>
    </row>
    <row r="98" spans="1:5" x14ac:dyDescent="0.55000000000000004">
      <c r="A98" s="1" t="s">
        <v>222</v>
      </c>
      <c r="B98">
        <v>-0.1094</v>
      </c>
      <c r="C98">
        <v>-7.1199999999999999E-2</v>
      </c>
      <c r="D98">
        <v>-0.1076</v>
      </c>
      <c r="E98">
        <v>1E-4</v>
      </c>
    </row>
    <row r="99" spans="1:5" x14ac:dyDescent="0.55000000000000004">
      <c r="A99" s="1" t="s">
        <v>223</v>
      </c>
      <c r="B99">
        <v>5.5800000000000002E-2</v>
      </c>
      <c r="C99">
        <v>5.5500000000000001E-2</v>
      </c>
      <c r="D99">
        <v>1.6999999999999999E-3</v>
      </c>
      <c r="E99">
        <v>1E-4</v>
      </c>
    </row>
    <row r="100" spans="1:5" x14ac:dyDescent="0.55000000000000004">
      <c r="A100" s="1" t="s">
        <v>224</v>
      </c>
      <c r="B100">
        <v>-2.3999999999999998E-3</v>
      </c>
      <c r="C100">
        <v>-1.4999999999999999E-2</v>
      </c>
      <c r="D100">
        <v>-1.21E-2</v>
      </c>
      <c r="E100">
        <v>1E-4</v>
      </c>
    </row>
    <row r="101" spans="1:5" x14ac:dyDescent="0.55000000000000004">
      <c r="A101" s="1" t="s">
        <v>225</v>
      </c>
      <c r="B101">
        <v>-1.66E-2</v>
      </c>
      <c r="C101">
        <v>1.23E-2</v>
      </c>
      <c r="D101">
        <v>-0.05</v>
      </c>
      <c r="E101">
        <v>1E-4</v>
      </c>
    </row>
    <row r="102" spans="1:5" x14ac:dyDescent="0.55000000000000004">
      <c r="A102" s="1" t="s">
        <v>226</v>
      </c>
      <c r="B102">
        <v>8.3299999999999999E-2</v>
      </c>
      <c r="C102">
        <v>6.6000000000000003E-2</v>
      </c>
      <c r="D102">
        <v>-2.1399999999999999E-2</v>
      </c>
      <c r="E102">
        <v>1E-4</v>
      </c>
    </row>
    <row r="103" spans="1:5" x14ac:dyDescent="0.55000000000000004">
      <c r="A103" s="1" t="s">
        <v>227</v>
      </c>
      <c r="B103">
        <v>3.5999999999999999E-3</v>
      </c>
      <c r="C103">
        <v>3.2800000000000003E-2</v>
      </c>
      <c r="D103">
        <v>-3.1600000000000003E-2</v>
      </c>
      <c r="E103">
        <v>1E-4</v>
      </c>
    </row>
    <row r="104" spans="1:5" x14ac:dyDescent="0.55000000000000004">
      <c r="A104" s="1" t="s">
        <v>228</v>
      </c>
      <c r="B104">
        <v>-3.4599999999999999E-2</v>
      </c>
      <c r="C104">
        <v>9.5999999999999992E-3</v>
      </c>
      <c r="D104">
        <v>-1.77E-2</v>
      </c>
      <c r="E104">
        <v>1E-4</v>
      </c>
    </row>
    <row r="105" spans="1:5" x14ac:dyDescent="0.55000000000000004">
      <c r="A105" s="1" t="s">
        <v>229</v>
      </c>
      <c r="B105">
        <v>-1.9599999999999999E-2</v>
      </c>
      <c r="C105">
        <v>3.2000000000000002E-3</v>
      </c>
      <c r="D105">
        <v>-7.4800000000000005E-2</v>
      </c>
      <c r="E105">
        <v>2.0000000000000001E-4</v>
      </c>
    </row>
    <row r="106" spans="1:5" x14ac:dyDescent="0.55000000000000004">
      <c r="A106" s="1" t="s">
        <v>230</v>
      </c>
      <c r="B106">
        <v>-3.7100000000000001E-2</v>
      </c>
      <c r="C106">
        <v>-3.4299999999999997E-2</v>
      </c>
      <c r="D106">
        <v>-5.0299999999999997E-2</v>
      </c>
      <c r="E106">
        <v>1E-4</v>
      </c>
    </row>
    <row r="107" spans="1:5" x14ac:dyDescent="0.55000000000000004">
      <c r="A107" s="1" t="s">
        <v>231</v>
      </c>
      <c r="B107">
        <v>9.06E-2</v>
      </c>
      <c r="C107">
        <v>-1.5800000000000002E-2</v>
      </c>
      <c r="D107">
        <v>4.3700000000000003E-2</v>
      </c>
      <c r="E107">
        <v>1E-4</v>
      </c>
    </row>
    <row r="108" spans="1:5" x14ac:dyDescent="0.55000000000000004">
      <c r="A108" s="1" t="s">
        <v>232</v>
      </c>
      <c r="B108">
        <v>3.4599999999999999E-2</v>
      </c>
      <c r="C108">
        <v>-3.2000000000000001E-2</v>
      </c>
      <c r="D108">
        <v>2.4500000000000001E-2</v>
      </c>
      <c r="E108">
        <v>1E-4</v>
      </c>
    </row>
    <row r="109" spans="1:5" x14ac:dyDescent="0.55000000000000004">
      <c r="A109" s="1" t="s">
        <v>233</v>
      </c>
      <c r="B109">
        <v>5.9299999999999999E-2</v>
      </c>
      <c r="C109">
        <v>-2.53E-2</v>
      </c>
      <c r="D109">
        <v>-1.52E-2</v>
      </c>
      <c r="E109">
        <v>1E-4</v>
      </c>
    </row>
    <row r="110" spans="1:5" x14ac:dyDescent="0.55000000000000004">
      <c r="A110" s="1" t="s">
        <v>234</v>
      </c>
      <c r="B110">
        <v>7.5399999999999995E-2</v>
      </c>
      <c r="C110">
        <v>2.0199999999999999E-2</v>
      </c>
      <c r="D110">
        <v>6.5799999999999997E-2</v>
      </c>
      <c r="E110">
        <v>1E-4</v>
      </c>
    </row>
    <row r="111" spans="1:5" x14ac:dyDescent="0.55000000000000004">
      <c r="A111" s="1" t="s">
        <v>235</v>
      </c>
      <c r="B111">
        <v>2.6499999999999999E-2</v>
      </c>
      <c r="C111">
        <v>6.0100000000000001E-2</v>
      </c>
      <c r="D111">
        <v>6.2899999999999998E-2</v>
      </c>
      <c r="E111">
        <v>1E-4</v>
      </c>
    </row>
    <row r="112" spans="1:5" x14ac:dyDescent="0.55000000000000004">
      <c r="A112" s="1" t="s">
        <v>236</v>
      </c>
      <c r="B112">
        <v>2.6200000000000001E-2</v>
      </c>
      <c r="C112">
        <v>1.55E-2</v>
      </c>
      <c r="D112">
        <v>-4.1200000000000001E-2</v>
      </c>
      <c r="E112">
        <v>1E-4</v>
      </c>
    </row>
    <row r="113" spans="1:5" x14ac:dyDescent="0.55000000000000004">
      <c r="A113" s="1" t="s">
        <v>237</v>
      </c>
      <c r="B113">
        <v>7.0300000000000001E-2</v>
      </c>
      <c r="C113">
        <v>2.6700000000000002E-2</v>
      </c>
      <c r="D113">
        <v>-2.3300000000000001E-2</v>
      </c>
      <c r="E113">
        <v>1E-4</v>
      </c>
    </row>
    <row r="114" spans="1:5" x14ac:dyDescent="0.55000000000000004">
      <c r="A114" s="1" t="s">
        <v>238</v>
      </c>
      <c r="B114">
        <v>4.87E-2</v>
      </c>
      <c r="C114">
        <v>4.6500000000000007E-2</v>
      </c>
      <c r="D114">
        <v>0.122</v>
      </c>
      <c r="E114">
        <v>2.0000000000000001E-4</v>
      </c>
    </row>
    <row r="115" spans="1:5" x14ac:dyDescent="0.55000000000000004">
      <c r="A115" s="1" t="s">
        <v>239</v>
      </c>
      <c r="B115">
        <v>4.5499999999999999E-2</v>
      </c>
      <c r="C115">
        <v>8.9999999999999998E-4</v>
      </c>
      <c r="D115">
        <v>8.3000000000000001E-3</v>
      </c>
      <c r="E115">
        <v>1E-4</v>
      </c>
    </row>
    <row r="116" spans="1:5" x14ac:dyDescent="0.55000000000000004">
      <c r="A116" s="1" t="s">
        <v>240</v>
      </c>
      <c r="B116">
        <v>6.8900000000000003E-2</v>
      </c>
      <c r="C116">
        <v>5.5999999999999987E-2</v>
      </c>
      <c r="D116">
        <v>0.1095</v>
      </c>
      <c r="E116">
        <v>1E-4</v>
      </c>
    </row>
    <row r="117" spans="1:5" x14ac:dyDescent="0.55000000000000004">
      <c r="A117" s="1" t="s">
        <v>241</v>
      </c>
      <c r="B117">
        <v>2.4899999999999999E-2</v>
      </c>
      <c r="C117">
        <v>8.3999999999999995E-3</v>
      </c>
      <c r="D117">
        <v>4.3299999999999998E-2</v>
      </c>
      <c r="E117">
        <v>1E-4</v>
      </c>
    </row>
    <row r="118" spans="1:5" x14ac:dyDescent="0.55000000000000004">
      <c r="A118" s="1" t="s">
        <v>242</v>
      </c>
      <c r="B118">
        <v>9.5999999999999992E-3</v>
      </c>
      <c r="C118">
        <v>6.8999999999999999E-3</v>
      </c>
      <c r="D118">
        <v>-1.5900000000000001E-2</v>
      </c>
      <c r="E118">
        <v>2.0000000000000001E-4</v>
      </c>
    </row>
    <row r="119" spans="1:5" x14ac:dyDescent="0.55000000000000004">
      <c r="A119" s="1" t="s">
        <v>243</v>
      </c>
      <c r="B119">
        <v>-8.14E-2</v>
      </c>
      <c r="C119">
        <v>-5.9900000000000002E-2</v>
      </c>
      <c r="D119">
        <v>-2.2800000000000001E-2</v>
      </c>
      <c r="E119">
        <v>2.0000000000000001E-4</v>
      </c>
    </row>
    <row r="120" spans="1:5" x14ac:dyDescent="0.55000000000000004">
      <c r="A120" s="1" t="s">
        <v>244</v>
      </c>
      <c r="B120">
        <v>5.1900000000000002E-2</v>
      </c>
      <c r="C120">
        <v>8.8999999999999999E-3</v>
      </c>
      <c r="D120">
        <v>2.5499999999999998E-2</v>
      </c>
      <c r="E120">
        <v>2.0000000000000001E-4</v>
      </c>
    </row>
    <row r="121" spans="1:5" x14ac:dyDescent="0.55000000000000004">
      <c r="A121" s="1" t="s">
        <v>245</v>
      </c>
      <c r="B121">
        <v>2.4E-2</v>
      </c>
      <c r="C121">
        <v>-3.2199999999999999E-2</v>
      </c>
      <c r="D121">
        <v>-1.1900000000000001E-2</v>
      </c>
      <c r="E121">
        <v>2.9999999999999997E-4</v>
      </c>
    </row>
    <row r="122" spans="1:5" x14ac:dyDescent="0.55000000000000004">
      <c r="A122" s="1" t="s">
        <v>246</v>
      </c>
      <c r="B122">
        <v>6.6799999999999998E-2</v>
      </c>
      <c r="C122">
        <v>1.0699999999999999E-2</v>
      </c>
      <c r="D122">
        <v>2.53E-2</v>
      </c>
      <c r="E122">
        <v>1E-4</v>
      </c>
    </row>
    <row r="123" spans="1:5" x14ac:dyDescent="0.55000000000000004">
      <c r="A123" s="1" t="s">
        <v>247</v>
      </c>
      <c r="B123">
        <v>9.8999999999999991E-3</v>
      </c>
      <c r="C123">
        <v>6.1000000000000004E-3</v>
      </c>
      <c r="D123">
        <v>3.7900000000000003E-2</v>
      </c>
      <c r="E123">
        <v>2.0000000000000001E-4</v>
      </c>
    </row>
    <row r="124" spans="1:5" x14ac:dyDescent="0.55000000000000004">
      <c r="A124" s="1" t="s">
        <v>248</v>
      </c>
      <c r="B124">
        <v>9.7000000000000003E-3</v>
      </c>
      <c r="C124">
        <v>3.1199999999999999E-2</v>
      </c>
      <c r="D124">
        <v>9.3999999999999986E-3</v>
      </c>
      <c r="E124">
        <v>1E-4</v>
      </c>
    </row>
    <row r="125" spans="1:5" x14ac:dyDescent="0.55000000000000004">
      <c r="A125" s="1" t="s">
        <v>249</v>
      </c>
      <c r="B125">
        <v>7.0999999999999994E-2</v>
      </c>
      <c r="C125">
        <v>-2.35E-2</v>
      </c>
      <c r="D125">
        <v>2.5100000000000001E-2</v>
      </c>
      <c r="E125">
        <v>2.0000000000000001E-4</v>
      </c>
    </row>
    <row r="126" spans="1:5" x14ac:dyDescent="0.55000000000000004">
      <c r="A126" s="1" t="s">
        <v>250</v>
      </c>
      <c r="B126">
        <v>3.2599999999999997E-2</v>
      </c>
      <c r="C126">
        <v>8.6999999999999994E-2</v>
      </c>
      <c r="D126">
        <v>-1.2500000000000001E-2</v>
      </c>
      <c r="E126">
        <v>1E-4</v>
      </c>
    </row>
    <row r="127" spans="1:5" x14ac:dyDescent="0.55000000000000004">
      <c r="A127" s="1" t="s">
        <v>251</v>
      </c>
      <c r="B127">
        <v>2E-3</v>
      </c>
      <c r="C127">
        <v>3.8699999999999998E-2</v>
      </c>
      <c r="D127">
        <v>4.1399999999999999E-2</v>
      </c>
      <c r="E127">
        <v>0</v>
      </c>
    </row>
    <row r="128" spans="1:5" x14ac:dyDescent="0.55000000000000004">
      <c r="A128" s="1" t="s">
        <v>252</v>
      </c>
      <c r="B128">
        <v>3.3500000000000002E-2</v>
      </c>
      <c r="C128">
        <v>4.4900000000000002E-2</v>
      </c>
      <c r="D128">
        <v>2.7799999999999998E-2</v>
      </c>
      <c r="E128">
        <v>1E-4</v>
      </c>
    </row>
    <row r="129" spans="1:5" x14ac:dyDescent="0.55000000000000004">
      <c r="A129" s="1" t="s">
        <v>253</v>
      </c>
      <c r="B129">
        <v>1.0800000000000001E-2</v>
      </c>
      <c r="C129">
        <v>6.4000000000000003E-3</v>
      </c>
      <c r="D129">
        <v>4.2799999999999998E-2</v>
      </c>
      <c r="E129">
        <v>2.0000000000000001E-4</v>
      </c>
    </row>
    <row r="130" spans="1:5" x14ac:dyDescent="0.55000000000000004">
      <c r="A130" s="1" t="s">
        <v>254</v>
      </c>
      <c r="B130">
        <v>-2.5999999999999999E-3</v>
      </c>
      <c r="C130">
        <v>-1.2500000000000001E-2</v>
      </c>
      <c r="D130">
        <v>7.0400000000000004E-2</v>
      </c>
      <c r="E130">
        <v>1E-4</v>
      </c>
    </row>
    <row r="131" spans="1:5" x14ac:dyDescent="0.55000000000000004">
      <c r="A131" s="1" t="s">
        <v>255</v>
      </c>
      <c r="B131">
        <v>-7.3599999999999999E-2</v>
      </c>
      <c r="C131">
        <v>-3.7199999999999997E-2</v>
      </c>
      <c r="D131">
        <v>-3.4599999999999999E-2</v>
      </c>
      <c r="E131">
        <v>2.9999999999999997E-4</v>
      </c>
    </row>
    <row r="132" spans="1:5" x14ac:dyDescent="0.55000000000000004">
      <c r="A132" s="1" t="s">
        <v>256</v>
      </c>
      <c r="B132">
        <v>-8.3000000000000001E-3</v>
      </c>
      <c r="C132">
        <v>-6.8999999999999999E-3</v>
      </c>
      <c r="D132">
        <v>-3.4599999999999999E-2</v>
      </c>
      <c r="E132">
        <v>5.9999999999999995E-4</v>
      </c>
    </row>
    <row r="133" spans="1:5" x14ac:dyDescent="0.55000000000000004">
      <c r="A133" s="1" t="s">
        <v>257</v>
      </c>
      <c r="B133">
        <v>-4.2299999999999997E-2</v>
      </c>
      <c r="C133">
        <v>-3.9100000000000003E-2</v>
      </c>
      <c r="D133">
        <v>-3.1199999999999999E-2</v>
      </c>
      <c r="E133">
        <v>2.9999999999999997E-4</v>
      </c>
    </row>
    <row r="134" spans="1:5" x14ac:dyDescent="0.55000000000000004">
      <c r="A134" s="1" t="s">
        <v>258</v>
      </c>
      <c r="B134">
        <v>8.9099999999999999E-2</v>
      </c>
      <c r="C134">
        <v>8.8000000000000005E-3</v>
      </c>
      <c r="D134">
        <v>8.1000000000000013E-3</v>
      </c>
      <c r="E134">
        <v>2.9999999999999997E-4</v>
      </c>
    </row>
    <row r="135" spans="1:5" x14ac:dyDescent="0.55000000000000004">
      <c r="A135" s="1" t="s">
        <v>259</v>
      </c>
      <c r="B135">
        <v>-4.8800000000000003E-2</v>
      </c>
      <c r="C135">
        <v>4.5000000000000014E-3</v>
      </c>
      <c r="D135">
        <v>-2.2499999999999999E-2</v>
      </c>
      <c r="E135">
        <v>2.0000000000000001E-4</v>
      </c>
    </row>
    <row r="136" spans="1:5" x14ac:dyDescent="0.55000000000000004">
      <c r="A136" s="1" t="s">
        <v>260</v>
      </c>
      <c r="B136">
        <v>-0.13619999999999999</v>
      </c>
      <c r="C136">
        <v>-7.0000000000000007E-2</v>
      </c>
      <c r="D136">
        <v>-4.5499999999999999E-2</v>
      </c>
      <c r="E136">
        <v>4.0000000000000002E-4</v>
      </c>
    </row>
    <row r="137" spans="1:5" x14ac:dyDescent="0.55000000000000004">
      <c r="A137" s="1" t="s">
        <v>261</v>
      </c>
      <c r="B137">
        <v>-9.5899999999999999E-2</v>
      </c>
      <c r="C137">
        <v>4.5000000000000014E-3</v>
      </c>
      <c r="D137">
        <v>-1.52E-2</v>
      </c>
      <c r="E137">
        <v>2.0000000000000001E-4</v>
      </c>
    </row>
    <row r="138" spans="1:5" x14ac:dyDescent="0.55000000000000004">
      <c r="A138" s="1" t="s">
        <v>262</v>
      </c>
      <c r="B138">
        <v>-8.3299999999999999E-2</v>
      </c>
      <c r="C138">
        <v>-3.56E-2</v>
      </c>
      <c r="D138">
        <v>2.2000000000000001E-3</v>
      </c>
      <c r="E138">
        <v>2.0000000000000001E-4</v>
      </c>
    </row>
    <row r="139" spans="1:5" x14ac:dyDescent="0.55000000000000004">
      <c r="A139" s="1" t="s">
        <v>263</v>
      </c>
      <c r="B139">
        <v>-4.2900000000000001E-2</v>
      </c>
      <c r="C139">
        <v>-7.9199999999999993E-2</v>
      </c>
      <c r="D139">
        <v>-4.6999999999999993E-3</v>
      </c>
      <c r="E139">
        <v>0</v>
      </c>
    </row>
    <row r="140" spans="1:5" x14ac:dyDescent="0.55000000000000004">
      <c r="A140" s="1" t="s">
        <v>264</v>
      </c>
      <c r="B140">
        <v>4.7999999999999996E-3</v>
      </c>
      <c r="C140">
        <v>4.8399999999999999E-2</v>
      </c>
      <c r="D140">
        <v>-1.5299999999999999E-2</v>
      </c>
      <c r="E140">
        <v>0</v>
      </c>
    </row>
    <row r="141" spans="1:5" x14ac:dyDescent="0.55000000000000004">
      <c r="A141" s="1" t="s">
        <v>265</v>
      </c>
      <c r="B141">
        <v>5.8500000000000003E-2</v>
      </c>
      <c r="C141">
        <v>4.0999999999999986E-3</v>
      </c>
      <c r="D141">
        <v>-1.9699999999999999E-2</v>
      </c>
      <c r="E141">
        <v>0</v>
      </c>
    </row>
    <row r="142" spans="1:5" x14ac:dyDescent="0.55000000000000004">
      <c r="A142" s="1" t="s">
        <v>266</v>
      </c>
      <c r="B142">
        <v>-0.23910000000000001</v>
      </c>
      <c r="C142">
        <v>-4.2999999999999997E-2</v>
      </c>
      <c r="D142">
        <v>-3.6299999999999999E-2</v>
      </c>
      <c r="E142">
        <v>-1E-4</v>
      </c>
    </row>
    <row r="143" spans="1:5" x14ac:dyDescent="0.55000000000000004">
      <c r="A143" s="1" t="s">
        <v>267</v>
      </c>
      <c r="B143">
        <v>0.14480000000000001</v>
      </c>
      <c r="C143">
        <v>6.4000000000000001E-2</v>
      </c>
      <c r="D143">
        <v>4.5000000000000014E-3</v>
      </c>
      <c r="E143">
        <v>1E-4</v>
      </c>
    </row>
    <row r="144" spans="1:5" x14ac:dyDescent="0.55000000000000004">
      <c r="A144" s="1" t="s">
        <v>268</v>
      </c>
      <c r="B144">
        <v>-3.8600000000000002E-2</v>
      </c>
      <c r="C144">
        <v>-2.47E-2</v>
      </c>
      <c r="D144">
        <v>-2.3999999999999998E-3</v>
      </c>
      <c r="E144">
        <v>0</v>
      </c>
    </row>
    <row r="145" spans="1:5" x14ac:dyDescent="0.55000000000000004">
      <c r="A145" s="1" t="s">
        <v>269</v>
      </c>
      <c r="B145">
        <v>0.2389</v>
      </c>
      <c r="C145">
        <v>4.2199999999999988E-2</v>
      </c>
      <c r="D145">
        <v>3.7000000000000002E-3</v>
      </c>
      <c r="E145">
        <v>0</v>
      </c>
    </row>
    <row r="146" spans="1:5" x14ac:dyDescent="0.55000000000000004">
      <c r="A146" s="1" t="s">
        <v>270</v>
      </c>
      <c r="B146">
        <v>7.3300000000000004E-2</v>
      </c>
      <c r="C146">
        <v>6.6900000000000001E-2</v>
      </c>
      <c r="D146">
        <v>2.2800000000000001E-2</v>
      </c>
      <c r="E146">
        <v>-1E-4</v>
      </c>
    </row>
    <row r="147" spans="1:5" x14ac:dyDescent="0.55000000000000004">
      <c r="A147" s="1" t="s">
        <v>271</v>
      </c>
      <c r="B147">
        <v>-2.6800000000000001E-2</v>
      </c>
      <c r="C147">
        <v>-2.4799999999999999E-2</v>
      </c>
      <c r="D147">
        <v>-4.7800000000000002E-2</v>
      </c>
      <c r="E147">
        <v>0</v>
      </c>
    </row>
    <row r="148" spans="1:5" x14ac:dyDescent="0.55000000000000004">
      <c r="A148" s="1" t="s">
        <v>272</v>
      </c>
      <c r="B148">
        <v>8.3000000000000001E-3</v>
      </c>
      <c r="C148">
        <v>-2.6800000000000001E-2</v>
      </c>
      <c r="D148">
        <v>-1.7000000000000001E-2</v>
      </c>
      <c r="E148">
        <v>2.0000000000000001E-4</v>
      </c>
    </row>
    <row r="149" spans="1:5" x14ac:dyDescent="0.55000000000000004">
      <c r="A149" s="1" t="s">
        <v>273</v>
      </c>
      <c r="B149">
        <v>7.8E-2</v>
      </c>
      <c r="C149">
        <v>5.8099999999999999E-2</v>
      </c>
      <c r="D149">
        <v>5.04E-2</v>
      </c>
      <c r="E149">
        <v>1E-4</v>
      </c>
    </row>
    <row r="150" spans="1:5" x14ac:dyDescent="0.55000000000000004">
      <c r="A150" s="1" t="s">
        <v>274</v>
      </c>
      <c r="B150">
        <v>-1.7399999999999999E-2</v>
      </c>
      <c r="C150">
        <v>-2.5499999999999998E-2</v>
      </c>
      <c r="D150">
        <v>-1.2E-2</v>
      </c>
      <c r="E150">
        <v>-5.9999999999999995E-4</v>
      </c>
    </row>
    <row r="151" spans="1:5" x14ac:dyDescent="0.55000000000000004">
      <c r="A151" s="1" t="s">
        <v>275</v>
      </c>
      <c r="B151">
        <v>4.1599999999999998E-2</v>
      </c>
      <c r="C151">
        <v>-1.8100000000000002E-2</v>
      </c>
      <c r="D151">
        <v>5.4000000000000003E-3</v>
      </c>
      <c r="E151">
        <v>0</v>
      </c>
    </row>
    <row r="152" spans="1:5" x14ac:dyDescent="0.55000000000000004">
      <c r="A152" s="1" t="s">
        <v>276</v>
      </c>
      <c r="B152">
        <v>-5.9700000000000003E-2</v>
      </c>
      <c r="C152">
        <v>-1.54E-2</v>
      </c>
      <c r="D152">
        <v>-3.9199999999999999E-2</v>
      </c>
      <c r="E152">
        <v>-1E-4</v>
      </c>
    </row>
    <row r="153" spans="1:5" x14ac:dyDescent="0.55000000000000004">
      <c r="A153" s="1" t="s">
        <v>277</v>
      </c>
      <c r="B153">
        <v>3.5099999999999999E-2</v>
      </c>
      <c r="C153">
        <v>6.1000000000000004E-3</v>
      </c>
      <c r="D153">
        <v>2.92E-2</v>
      </c>
      <c r="E153">
        <v>1E-4</v>
      </c>
    </row>
    <row r="154" spans="1:5" x14ac:dyDescent="0.55000000000000004">
      <c r="A154" s="1" t="s">
        <v>278</v>
      </c>
      <c r="B154">
        <v>-0.1203</v>
      </c>
      <c r="C154">
        <v>-4.7500000000000001E-2</v>
      </c>
      <c r="D154">
        <v>-8.2699999999999996E-2</v>
      </c>
      <c r="E154">
        <v>-1E-4</v>
      </c>
    </row>
    <row r="155" spans="1:5" x14ac:dyDescent="0.55000000000000004">
      <c r="A155" s="1" t="s">
        <v>279</v>
      </c>
      <c r="B155">
        <v>-1.8E-3</v>
      </c>
      <c r="C155">
        <v>1.67E-2</v>
      </c>
      <c r="D155">
        <v>-3.0000000000000001E-3</v>
      </c>
      <c r="E155">
        <v>0</v>
      </c>
    </row>
    <row r="156" spans="1:5" x14ac:dyDescent="0.55000000000000004">
      <c r="A156" s="1" t="s">
        <v>280</v>
      </c>
      <c r="B156">
        <v>6.8099999999999994E-2</v>
      </c>
      <c r="C156">
        <v>2.8000000000000001E-2</v>
      </c>
      <c r="D156">
        <v>4.6999999999999993E-3</v>
      </c>
      <c r="E156">
        <v>1E-4</v>
      </c>
    </row>
    <row r="157" spans="1:5" x14ac:dyDescent="0.55000000000000004">
      <c r="A157" s="1" t="s">
        <v>281</v>
      </c>
      <c r="B157">
        <v>-5.33E-2</v>
      </c>
      <c r="C157">
        <v>-1.09E-2</v>
      </c>
      <c r="D157">
        <v>-5.28E-2</v>
      </c>
      <c r="E157">
        <v>1E-4</v>
      </c>
    </row>
    <row r="158" spans="1:5" x14ac:dyDescent="0.55000000000000004">
      <c r="A158" s="1" t="s">
        <v>282</v>
      </c>
      <c r="B158">
        <v>0.1022</v>
      </c>
      <c r="C158">
        <v>4.1799999999999997E-2</v>
      </c>
      <c r="D158">
        <v>1.2999999999999999E-3</v>
      </c>
      <c r="E158">
        <v>0</v>
      </c>
    </row>
    <row r="159" spans="1:5" x14ac:dyDescent="0.55000000000000004">
      <c r="A159" s="1" t="s">
        <v>283</v>
      </c>
      <c r="B159">
        <v>-6.6799999999999998E-2</v>
      </c>
      <c r="C159">
        <v>-4.5900000000000003E-2</v>
      </c>
      <c r="D159">
        <v>-2.47E-2</v>
      </c>
      <c r="E159">
        <v>-1E-4</v>
      </c>
    </row>
    <row r="160" spans="1:5" x14ac:dyDescent="0.55000000000000004">
      <c r="A160" s="1" t="s">
        <v>284</v>
      </c>
      <c r="B160">
        <v>0.16889999999999999</v>
      </c>
      <c r="C160">
        <v>0.20569999999999999</v>
      </c>
      <c r="D160">
        <v>0.21759999999999999</v>
      </c>
      <c r="E160">
        <v>1E-4</v>
      </c>
    </row>
    <row r="161" spans="1:5" x14ac:dyDescent="0.55000000000000004">
      <c r="A161" s="1" t="s">
        <v>285</v>
      </c>
      <c r="B161">
        <v>-5.3E-3</v>
      </c>
      <c r="C161">
        <v>-8.0000000000000004E-4</v>
      </c>
      <c r="D161">
        <v>-4.7899999999999998E-2</v>
      </c>
      <c r="E161">
        <v>0</v>
      </c>
    </row>
    <row r="162" spans="1:5" x14ac:dyDescent="0.55000000000000004">
      <c r="A162" s="1" t="s">
        <v>286</v>
      </c>
      <c r="B162">
        <v>-3.6499999999999998E-2</v>
      </c>
      <c r="C162">
        <v>-5.1200000000000002E-2</v>
      </c>
      <c r="D162">
        <v>-6.3E-2</v>
      </c>
      <c r="E162">
        <v>0</v>
      </c>
    </row>
    <row r="163" spans="1:5" x14ac:dyDescent="0.55000000000000004">
      <c r="A163" s="1" t="s">
        <v>287</v>
      </c>
      <c r="B163">
        <v>2.93E-2</v>
      </c>
      <c r="C163">
        <v>9.1999999999999998E-3</v>
      </c>
      <c r="D163">
        <v>-4.1900000000000007E-2</v>
      </c>
      <c r="E163">
        <v>0</v>
      </c>
    </row>
    <row r="164" spans="1:5" x14ac:dyDescent="0.55000000000000004">
      <c r="A164" s="1" t="s">
        <v>288</v>
      </c>
      <c r="B164">
        <v>-2.41E-2</v>
      </c>
      <c r="C164">
        <v>2.3E-3</v>
      </c>
      <c r="D164">
        <v>-7.7000000000000002E-3</v>
      </c>
      <c r="E164">
        <v>0</v>
      </c>
    </row>
    <row r="165" spans="1:5" x14ac:dyDescent="0.55000000000000004">
      <c r="A165" s="1" t="s">
        <v>289</v>
      </c>
      <c r="B165">
        <v>1.44E-2</v>
      </c>
      <c r="C165">
        <v>2.52E-2</v>
      </c>
      <c r="D165">
        <v>-3.5999999999999999E-3</v>
      </c>
      <c r="E165">
        <v>0</v>
      </c>
    </row>
    <row r="166" spans="1:5" x14ac:dyDescent="0.55000000000000004">
      <c r="A166" s="1" t="s">
        <v>290</v>
      </c>
      <c r="B166">
        <v>2.0500000000000001E-2</v>
      </c>
      <c r="C166">
        <v>1.24E-2</v>
      </c>
      <c r="D166">
        <v>-1.2699999999999999E-2</v>
      </c>
      <c r="E166">
        <v>0</v>
      </c>
    </row>
    <row r="167" spans="1:5" x14ac:dyDescent="0.55000000000000004">
      <c r="A167" s="1" t="s">
        <v>291</v>
      </c>
      <c r="B167">
        <v>2.2000000000000001E-3</v>
      </c>
      <c r="C167">
        <v>3.9899999999999998E-2</v>
      </c>
      <c r="D167">
        <v>-2.2000000000000001E-3</v>
      </c>
      <c r="E167">
        <v>0</v>
      </c>
    </row>
    <row r="168" spans="1:5" x14ac:dyDescent="0.55000000000000004">
      <c r="A168" s="1" t="s">
        <v>292</v>
      </c>
      <c r="B168">
        <v>-0.22</v>
      </c>
      <c r="C168">
        <v>-6.6199999999999995E-2</v>
      </c>
      <c r="D168">
        <v>-3.7199999999999997E-2</v>
      </c>
      <c r="E168">
        <v>-2.0000000000000001E-4</v>
      </c>
    </row>
    <row r="169" spans="1:5" x14ac:dyDescent="0.55000000000000004">
      <c r="A169" s="1" t="s">
        <v>293</v>
      </c>
      <c r="B169">
        <v>6.6900000000000001E-2</v>
      </c>
      <c r="C169">
        <v>-2.3199999999999998E-2</v>
      </c>
      <c r="D169">
        <v>4.8800000000000003E-2</v>
      </c>
      <c r="E169">
        <v>0</v>
      </c>
    </row>
    <row r="170" spans="1:5" x14ac:dyDescent="0.55000000000000004">
      <c r="A170" s="1" t="s">
        <v>294</v>
      </c>
      <c r="B170">
        <v>3.1699999999999999E-2</v>
      </c>
      <c r="C170">
        <v>9.8999999999999991E-3</v>
      </c>
      <c r="D170">
        <v>-7.4999999999999997E-3</v>
      </c>
      <c r="E170">
        <v>1E-4</v>
      </c>
    </row>
    <row r="171" spans="1:5" x14ac:dyDescent="0.55000000000000004">
      <c r="A171" s="1" t="s">
        <v>295</v>
      </c>
      <c r="B171">
        <v>2.2100000000000002E-2</v>
      </c>
      <c r="C171">
        <v>-1.8E-3</v>
      </c>
      <c r="D171">
        <v>5.5000000000000014E-3</v>
      </c>
      <c r="E171">
        <v>-1E-4</v>
      </c>
    </row>
    <row r="172" spans="1:5" x14ac:dyDescent="0.55000000000000004">
      <c r="A172" s="1" t="s">
        <v>296</v>
      </c>
      <c r="B172">
        <v>2.3900000000000001E-2</v>
      </c>
      <c r="C172">
        <v>3.2000000000000001E-2</v>
      </c>
      <c r="D172">
        <v>-1.14E-2</v>
      </c>
      <c r="E172">
        <v>0</v>
      </c>
    </row>
    <row r="173" spans="1:5" x14ac:dyDescent="0.55000000000000004">
      <c r="A173" s="1" t="s">
        <v>297</v>
      </c>
      <c r="B173">
        <v>3.0300000000000001E-2</v>
      </c>
      <c r="C173">
        <v>3.3E-3</v>
      </c>
      <c r="D173">
        <v>4.6500000000000007E-2</v>
      </c>
      <c r="E173">
        <v>0</v>
      </c>
    </row>
    <row r="174" spans="1:5" x14ac:dyDescent="0.55000000000000004">
      <c r="A174" s="1" t="s">
        <v>298</v>
      </c>
      <c r="B174">
        <v>-1.6500000000000001E-2</v>
      </c>
      <c r="C174">
        <v>1.9800000000000002E-2</v>
      </c>
      <c r="D174">
        <v>1.6000000000000001E-3</v>
      </c>
      <c r="E174">
        <v>0</v>
      </c>
    </row>
    <row r="175" spans="1:5" x14ac:dyDescent="0.55000000000000004">
      <c r="A175" s="1" t="s">
        <v>299</v>
      </c>
      <c r="B175">
        <v>6.8999999999999999E-3</v>
      </c>
      <c r="C175">
        <v>-2.12E-2</v>
      </c>
      <c r="D175">
        <v>-8.8999999999999999E-3</v>
      </c>
      <c r="E175">
        <v>0</v>
      </c>
    </row>
    <row r="176" spans="1:5" x14ac:dyDescent="0.55000000000000004">
      <c r="A176" s="1" t="s">
        <v>300</v>
      </c>
      <c r="B176">
        <v>-4.1799999999999997E-2</v>
      </c>
      <c r="C176">
        <v>9.7999999999999997E-3</v>
      </c>
      <c r="D176">
        <v>3.8300000000000001E-2</v>
      </c>
      <c r="E176">
        <v>-1E-4</v>
      </c>
    </row>
    <row r="177" spans="1:5" x14ac:dyDescent="0.55000000000000004">
      <c r="A177" s="1" t="s">
        <v>301</v>
      </c>
      <c r="B177">
        <v>-1.43E-2</v>
      </c>
      <c r="C177">
        <v>-1.5599999999999999E-2</v>
      </c>
      <c r="D177">
        <v>8.8999999999999999E-3</v>
      </c>
      <c r="E177">
        <v>-1E-4</v>
      </c>
    </row>
    <row r="178" spans="1:5" x14ac:dyDescent="0.55000000000000004">
      <c r="A178" s="1" t="s">
        <v>302</v>
      </c>
      <c r="B178">
        <v>8.3999999999999995E-3</v>
      </c>
      <c r="C178">
        <v>8.9999999999999998E-4</v>
      </c>
      <c r="D178">
        <v>3.0499999999999999E-2</v>
      </c>
      <c r="E178">
        <v>1E-4</v>
      </c>
    </row>
    <row r="179" spans="1:5" x14ac:dyDescent="0.55000000000000004">
      <c r="A179" s="1" t="s">
        <v>303</v>
      </c>
      <c r="B179">
        <v>-5.4600000000000003E-2</v>
      </c>
      <c r="C179">
        <v>-1.67E-2</v>
      </c>
      <c r="D179">
        <v>3.4099999999999998E-2</v>
      </c>
      <c r="E179">
        <v>-1E-4</v>
      </c>
    </row>
    <row r="180" spans="1:5" x14ac:dyDescent="0.55000000000000004">
      <c r="A180" s="1" t="s">
        <v>304</v>
      </c>
      <c r="B180">
        <v>1.37E-2</v>
      </c>
      <c r="C180">
        <v>-6.4000000000000003E-3</v>
      </c>
      <c r="D180">
        <v>6.1000000000000004E-3</v>
      </c>
      <c r="E180">
        <v>0</v>
      </c>
    </row>
    <row r="181" spans="1:5" x14ac:dyDescent="0.55000000000000004">
      <c r="A181" s="1" t="s">
        <v>305</v>
      </c>
      <c r="B181">
        <v>5.8299999999999998E-2</v>
      </c>
      <c r="C181">
        <v>1.3100000000000001E-2</v>
      </c>
      <c r="D181">
        <v>6.1000000000000004E-3</v>
      </c>
      <c r="E181">
        <v>0</v>
      </c>
    </row>
    <row r="182" spans="1:5" x14ac:dyDescent="0.55000000000000004">
      <c r="A182" s="1" t="s">
        <v>306</v>
      </c>
      <c r="B182">
        <v>5.8700000000000002E-2</v>
      </c>
      <c r="C182">
        <v>5.74E-2</v>
      </c>
      <c r="D182">
        <v>7.2400000000000006E-2</v>
      </c>
      <c r="E182">
        <v>2.9999999999999997E-4</v>
      </c>
    </row>
    <row r="183" spans="1:5" x14ac:dyDescent="0.55000000000000004">
      <c r="A183" s="1" t="s">
        <v>307</v>
      </c>
      <c r="B183">
        <v>-1.6999999999999999E-3</v>
      </c>
      <c r="C183">
        <v>-4.3E-3</v>
      </c>
      <c r="D183">
        <v>-1.0999999999999999E-2</v>
      </c>
      <c r="E183">
        <v>1E-4</v>
      </c>
    </row>
    <row r="184" spans="1:5" x14ac:dyDescent="0.55000000000000004">
      <c r="A184" s="1" t="s">
        <v>308</v>
      </c>
      <c r="B184">
        <v>-8.8000000000000005E-3</v>
      </c>
      <c r="C184">
        <v>-9.7999999999999997E-3</v>
      </c>
      <c r="D184">
        <v>-2.7000000000000001E-3</v>
      </c>
      <c r="E184">
        <v>1E-4</v>
      </c>
    </row>
    <row r="185" spans="1:5" x14ac:dyDescent="0.55000000000000004">
      <c r="A185" s="1" t="s">
        <v>309</v>
      </c>
      <c r="B185">
        <v>-5.2600000000000001E-2</v>
      </c>
      <c r="C185">
        <v>-2.07E-2</v>
      </c>
      <c r="D185">
        <v>1.6299999999999999E-2</v>
      </c>
      <c r="E185">
        <v>0</v>
      </c>
    </row>
    <row r="186" spans="1:5" x14ac:dyDescent="0.55000000000000004">
      <c r="A186" s="1" t="s">
        <v>310</v>
      </c>
      <c r="B186">
        <v>-1.95E-2</v>
      </c>
      <c r="C186">
        <v>-1.0800000000000001E-2</v>
      </c>
      <c r="D186">
        <v>-6.0000000000000001E-3</v>
      </c>
      <c r="E186">
        <v>0</v>
      </c>
    </row>
    <row r="187" spans="1:5" x14ac:dyDescent="0.55000000000000004">
      <c r="A187" s="1" t="s">
        <v>311</v>
      </c>
      <c r="B187">
        <v>-4.8800000000000003E-2</v>
      </c>
      <c r="C187">
        <v>-2.86E-2</v>
      </c>
      <c r="D187">
        <v>-5.9400000000000001E-2</v>
      </c>
      <c r="E187">
        <v>1E-4</v>
      </c>
    </row>
    <row r="188" spans="1:5" x14ac:dyDescent="0.55000000000000004">
      <c r="A188" s="1" t="s">
        <v>312</v>
      </c>
      <c r="B188">
        <v>7.9000000000000008E-3</v>
      </c>
      <c r="C188">
        <v>7.4499999999999997E-2</v>
      </c>
      <c r="D188">
        <v>0.10100000000000001</v>
      </c>
      <c r="E188">
        <v>2.0000000000000001E-4</v>
      </c>
    </row>
    <row r="189" spans="1:5" x14ac:dyDescent="0.55000000000000004">
      <c r="A189" s="1" t="s">
        <v>313</v>
      </c>
      <c r="B189">
        <v>-2.46E-2</v>
      </c>
      <c r="C189">
        <v>1.7399999999999999E-2</v>
      </c>
      <c r="D189">
        <v>-1.15E-2</v>
      </c>
      <c r="E189">
        <v>1E-4</v>
      </c>
    </row>
    <row r="190" spans="1:5" x14ac:dyDescent="0.55000000000000004">
      <c r="A190" s="1" t="s">
        <v>314</v>
      </c>
      <c r="B190">
        <v>-6.6000000000000003E-2</v>
      </c>
      <c r="C190">
        <v>1.8700000000000001E-2</v>
      </c>
      <c r="D190">
        <v>-6.1000000000000004E-3</v>
      </c>
      <c r="E190">
        <v>1E-4</v>
      </c>
    </row>
    <row r="191" spans="1:5" x14ac:dyDescent="0.55000000000000004">
      <c r="A191" s="1" t="s">
        <v>315</v>
      </c>
      <c r="B191">
        <v>-4.3700000000000003E-2</v>
      </c>
      <c r="C191">
        <v>-4.4000000000000003E-3</v>
      </c>
      <c r="D191">
        <v>2.0899999999999998E-2</v>
      </c>
      <c r="E191">
        <v>1E-4</v>
      </c>
    </row>
    <row r="192" spans="1:5" x14ac:dyDescent="0.55000000000000004">
      <c r="A192" s="1" t="s">
        <v>316</v>
      </c>
      <c r="B192">
        <v>5.96E-2</v>
      </c>
      <c r="C192">
        <v>-3.2000000000000001E-2</v>
      </c>
      <c r="D192">
        <v>-2.6700000000000002E-2</v>
      </c>
      <c r="E192">
        <v>2.9999999999999997E-4</v>
      </c>
    </row>
    <row r="193" spans="1:5" x14ac:dyDescent="0.55000000000000004">
      <c r="A193" s="1" t="s">
        <v>317</v>
      </c>
      <c r="B193">
        <v>2.6800000000000001E-2</v>
      </c>
      <c r="C193">
        <v>-1.2800000000000001E-2</v>
      </c>
      <c r="D193">
        <v>4.3E-3</v>
      </c>
      <c r="E193">
        <v>2.0000000000000001E-4</v>
      </c>
    </row>
    <row r="194" spans="1:5" x14ac:dyDescent="0.55000000000000004">
      <c r="A194" s="1" t="s">
        <v>318</v>
      </c>
      <c r="B194">
        <v>3.5099999999999999E-2</v>
      </c>
      <c r="C194">
        <v>-1.5E-3</v>
      </c>
      <c r="D194">
        <v>2.41E-2</v>
      </c>
      <c r="E194">
        <v>2.9999999999999997E-4</v>
      </c>
    </row>
    <row r="195" spans="1:5" x14ac:dyDescent="0.55000000000000004">
      <c r="A195" s="1" t="s">
        <v>319</v>
      </c>
      <c r="B195">
        <v>1.7999999999999999E-2</v>
      </c>
      <c r="C195">
        <v>-4.0000000000000002E-4</v>
      </c>
      <c r="D195">
        <v>1.3299999999999999E-2</v>
      </c>
      <c r="E195">
        <v>2.9999999999999997E-4</v>
      </c>
    </row>
    <row r="196" spans="1:5" x14ac:dyDescent="0.55000000000000004">
      <c r="A196" s="1" t="s">
        <v>320</v>
      </c>
      <c r="B196">
        <v>2.6200000000000001E-2</v>
      </c>
      <c r="C196">
        <v>6.3E-3</v>
      </c>
      <c r="D196">
        <v>2.3900000000000001E-2</v>
      </c>
      <c r="E196">
        <v>2.9999999999999997E-4</v>
      </c>
    </row>
    <row r="197" spans="1:5" x14ac:dyDescent="0.55000000000000004">
      <c r="A197" s="1" t="s">
        <v>321</v>
      </c>
      <c r="B197">
        <v>6.8199999999999997E-2</v>
      </c>
      <c r="C197">
        <v>1.6899999999999998E-2</v>
      </c>
      <c r="D197">
        <v>6.4699999999999994E-2</v>
      </c>
      <c r="E197">
        <v>2.9999999999999997E-4</v>
      </c>
    </row>
    <row r="198" spans="1:5" x14ac:dyDescent="0.55000000000000004">
      <c r="A198" s="1" t="s">
        <v>322</v>
      </c>
      <c r="B198">
        <v>1.2999999999999999E-3</v>
      </c>
      <c r="C198">
        <v>-1.4200000000000001E-2</v>
      </c>
      <c r="D198">
        <v>-4.2299999999999997E-2</v>
      </c>
      <c r="E198">
        <v>2.9999999999999997E-4</v>
      </c>
    </row>
    <row r="199" spans="1:5" x14ac:dyDescent="0.55000000000000004">
      <c r="A199" s="1" t="s">
        <v>323</v>
      </c>
      <c r="B199">
        <v>5.1399999999999987E-2</v>
      </c>
      <c r="C199">
        <v>-2.5499999999999998E-2</v>
      </c>
      <c r="D199">
        <v>5.5000000000000014E-3</v>
      </c>
      <c r="E199">
        <v>2.9999999999999997E-4</v>
      </c>
    </row>
    <row r="200" spans="1:5" x14ac:dyDescent="0.55000000000000004">
      <c r="A200" s="1" t="s">
        <v>324</v>
      </c>
      <c r="B200">
        <v>7.1300000000000002E-2</v>
      </c>
      <c r="C200">
        <v>8.77E-2</v>
      </c>
      <c r="D200">
        <v>8.2299999999999998E-2</v>
      </c>
      <c r="E200">
        <v>2.9999999999999997E-4</v>
      </c>
    </row>
    <row r="201" spans="1:5" x14ac:dyDescent="0.55000000000000004">
      <c r="A201" s="1" t="s">
        <v>325</v>
      </c>
      <c r="B201">
        <v>6.1600000000000002E-2</v>
      </c>
      <c r="C201">
        <v>4.8399999999999999E-2</v>
      </c>
      <c r="D201">
        <v>6.5199999999999994E-2</v>
      </c>
      <c r="E201">
        <v>2.9999999999999997E-4</v>
      </c>
    </row>
    <row r="202" spans="1:5" x14ac:dyDescent="0.55000000000000004">
      <c r="A202" s="1" t="s">
        <v>326</v>
      </c>
      <c r="B202">
        <v>6.0299999999999999E-2</v>
      </c>
      <c r="C202">
        <v>5.1299999999999998E-2</v>
      </c>
      <c r="D202">
        <v>5.4899999999999997E-2</v>
      </c>
      <c r="E202">
        <v>2.9999999999999997E-4</v>
      </c>
    </row>
    <row r="203" spans="1:5" x14ac:dyDescent="0.55000000000000004">
      <c r="A203" s="1" t="s">
        <v>327</v>
      </c>
      <c r="B203">
        <v>8.1000000000000013E-3</v>
      </c>
      <c r="C203">
        <v>2.0899999999999998E-2</v>
      </c>
      <c r="D203">
        <v>5.8600000000000013E-2</v>
      </c>
      <c r="E203">
        <v>2.9999999999999997E-4</v>
      </c>
    </row>
    <row r="204" spans="1:5" x14ac:dyDescent="0.55000000000000004">
      <c r="A204" s="1" t="s">
        <v>328</v>
      </c>
      <c r="B204">
        <v>5.7500000000000002E-2</v>
      </c>
      <c r="C204">
        <v>4.4600000000000001E-2</v>
      </c>
      <c r="D204">
        <v>3.2800000000000003E-2</v>
      </c>
      <c r="E204">
        <v>2.0000000000000001E-4</v>
      </c>
    </row>
    <row r="205" spans="1:5" x14ac:dyDescent="0.55000000000000004">
      <c r="A205" s="1" t="s">
        <v>329</v>
      </c>
      <c r="B205">
        <v>1.8200000000000001E-2</v>
      </c>
      <c r="C205">
        <v>-9.7999999999999997E-3</v>
      </c>
      <c r="D205">
        <v>-7.4999999999999997E-3</v>
      </c>
      <c r="E205">
        <v>2.9999999999999997E-4</v>
      </c>
    </row>
    <row r="206" spans="1:5" x14ac:dyDescent="0.55000000000000004">
      <c r="A206" s="1" t="s">
        <v>330</v>
      </c>
      <c r="B206">
        <v>-4.7800000000000002E-2</v>
      </c>
      <c r="C206">
        <v>-2.3099999999999999E-2</v>
      </c>
      <c r="D206">
        <v>-2.23E-2</v>
      </c>
      <c r="E206">
        <v>2.9999999999999997E-4</v>
      </c>
    </row>
    <row r="207" spans="1:5" x14ac:dyDescent="0.55000000000000004">
      <c r="A207" s="1" t="s">
        <v>331</v>
      </c>
      <c r="B207">
        <v>1.2999999999999999E-2</v>
      </c>
      <c r="C207">
        <v>-6.4000000000000003E-3</v>
      </c>
      <c r="D207">
        <v>-4.6999999999999993E-3</v>
      </c>
      <c r="E207">
        <v>2.9999999999999997E-4</v>
      </c>
    </row>
    <row r="208" spans="1:5" x14ac:dyDescent="0.55000000000000004">
      <c r="A208" s="1" t="s">
        <v>332</v>
      </c>
      <c r="B208">
        <v>2.4E-2</v>
      </c>
      <c r="C208">
        <v>1.2999999999999999E-2</v>
      </c>
      <c r="D208">
        <v>1.4200000000000001E-2</v>
      </c>
      <c r="E208">
        <v>2.9999999999999997E-4</v>
      </c>
    </row>
    <row r="209" spans="1:5" x14ac:dyDescent="0.55000000000000004">
      <c r="A209" s="1" t="s">
        <v>333</v>
      </c>
      <c r="B209">
        <v>-1.15E-2</v>
      </c>
      <c r="C209">
        <v>6.0000000000000001E-3</v>
      </c>
      <c r="D209">
        <v>1.6799999999999999E-2</v>
      </c>
      <c r="E209">
        <v>2.9999999999999997E-4</v>
      </c>
    </row>
    <row r="210" spans="1:5" x14ac:dyDescent="0.55000000000000004">
      <c r="A210" s="1" t="s">
        <v>334</v>
      </c>
      <c r="B210">
        <v>-5.9299999999999999E-2</v>
      </c>
      <c r="C210">
        <v>-1.5699999999999999E-2</v>
      </c>
      <c r="D210">
        <v>-3.9899999999999998E-2</v>
      </c>
      <c r="E210">
        <v>2.9999999999999997E-4</v>
      </c>
    </row>
    <row r="211" spans="1:5" x14ac:dyDescent="0.55000000000000004">
      <c r="A211" s="1" t="s">
        <v>335</v>
      </c>
      <c r="B211">
        <v>6.3700000000000007E-2</v>
      </c>
      <c r="C211">
        <v>3.1E-2</v>
      </c>
      <c r="D211">
        <v>2.9000000000000001E-2</v>
      </c>
      <c r="E211">
        <v>2.9999999999999997E-4</v>
      </c>
    </row>
    <row r="212" spans="1:5" x14ac:dyDescent="0.55000000000000004">
      <c r="A212" s="1" t="s">
        <v>336</v>
      </c>
      <c r="B212">
        <v>1.7399999999999999E-2</v>
      </c>
      <c r="C212">
        <v>2.6100000000000002E-2</v>
      </c>
      <c r="D212">
        <v>2.29E-2</v>
      </c>
      <c r="E212">
        <v>2.9999999999999997E-4</v>
      </c>
    </row>
    <row r="213" spans="1:5" x14ac:dyDescent="0.55000000000000004">
      <c r="A213" s="1" t="s">
        <v>337</v>
      </c>
      <c r="B213">
        <v>3.7000000000000002E-3</v>
      </c>
      <c r="C213">
        <v>-8.0000000000000004E-4</v>
      </c>
      <c r="D213">
        <v>8.5000000000000006E-3</v>
      </c>
      <c r="E213">
        <v>2.9999999999999997E-4</v>
      </c>
    </row>
    <row r="214" spans="1:5" x14ac:dyDescent="0.55000000000000004">
      <c r="A214" s="1" t="s">
        <v>338</v>
      </c>
      <c r="B214">
        <v>2.46E-2</v>
      </c>
      <c r="C214">
        <v>1.6500000000000001E-2</v>
      </c>
      <c r="D214">
        <v>3.3500000000000002E-2</v>
      </c>
      <c r="E214">
        <v>2.0000000000000001E-4</v>
      </c>
    </row>
    <row r="215" spans="1:5" x14ac:dyDescent="0.55000000000000004">
      <c r="A215" s="1" t="s">
        <v>339</v>
      </c>
      <c r="B215">
        <v>-1.6899999999999998E-2</v>
      </c>
      <c r="C215">
        <v>-1.3100000000000001E-2</v>
      </c>
      <c r="D215">
        <v>-1.06E-2</v>
      </c>
      <c r="E215">
        <v>2.9999999999999997E-4</v>
      </c>
    </row>
    <row r="216" spans="1:5" x14ac:dyDescent="0.55000000000000004">
      <c r="A216" s="1" t="s">
        <v>340</v>
      </c>
      <c r="B216">
        <v>5.0799999999999998E-2</v>
      </c>
      <c r="C216">
        <v>1.6799999999999999E-2</v>
      </c>
      <c r="D216">
        <v>1.03E-2</v>
      </c>
      <c r="E216">
        <v>2.9999999999999997E-4</v>
      </c>
    </row>
    <row r="217" spans="1:5" x14ac:dyDescent="0.55000000000000004">
      <c r="A217" s="1" t="s">
        <v>341</v>
      </c>
      <c r="B217">
        <v>5.5100000000000003E-2</v>
      </c>
      <c r="C217">
        <v>4.1099999999999998E-2</v>
      </c>
      <c r="D217">
        <v>1.89E-2</v>
      </c>
      <c r="E217">
        <v>2.9999999999999997E-4</v>
      </c>
    </row>
    <row r="218" spans="1:5" x14ac:dyDescent="0.55000000000000004">
      <c r="A218" s="1" t="s">
        <v>342</v>
      </c>
      <c r="B218">
        <v>-1.49E-2</v>
      </c>
      <c r="C218">
        <v>5.7999999999999996E-3</v>
      </c>
      <c r="D218">
        <v>-4.1999999999999997E-3</v>
      </c>
      <c r="E218">
        <v>2.9999999999999997E-4</v>
      </c>
    </row>
    <row r="219" spans="1:5" x14ac:dyDescent="0.55000000000000004">
      <c r="A219" s="1" t="s">
        <v>343</v>
      </c>
      <c r="B219">
        <v>1.5599999999999999E-2</v>
      </c>
      <c r="C219">
        <v>2.3699999999999999E-2</v>
      </c>
      <c r="D219">
        <v>-1.44E-2</v>
      </c>
      <c r="E219">
        <v>2.9999999999999997E-4</v>
      </c>
    </row>
    <row r="220" spans="1:5" x14ac:dyDescent="0.55000000000000004">
      <c r="A220" s="1" t="s">
        <v>344</v>
      </c>
      <c r="B220">
        <v>2.0000000000000001E-4</v>
      </c>
      <c r="C220">
        <v>4.7999999999999996E-3</v>
      </c>
      <c r="D220">
        <v>-1.2E-2</v>
      </c>
      <c r="E220">
        <v>2.0000000000000001E-4</v>
      </c>
    </row>
    <row r="221" spans="1:5" x14ac:dyDescent="0.55000000000000004">
      <c r="A221" s="1" t="s">
        <v>345</v>
      </c>
      <c r="B221">
        <v>1.6000000000000001E-3</v>
      </c>
      <c r="C221">
        <v>-1.6000000000000001E-3</v>
      </c>
      <c r="D221">
        <v>-3.5999999999999999E-3</v>
      </c>
      <c r="E221">
        <v>2.9999999999999997E-4</v>
      </c>
    </row>
    <row r="222" spans="1:5" x14ac:dyDescent="0.55000000000000004">
      <c r="A222" s="1" t="s">
        <v>346</v>
      </c>
      <c r="B222">
        <v>1.7100000000000001E-2</v>
      </c>
      <c r="C222">
        <v>3.5000000000000001E-3</v>
      </c>
      <c r="D222">
        <v>2.3800000000000002E-2</v>
      </c>
      <c r="E222">
        <v>2.9999999999999997E-4</v>
      </c>
    </row>
    <row r="223" spans="1:5" x14ac:dyDescent="0.55000000000000004">
      <c r="A223" s="1" t="s">
        <v>347</v>
      </c>
      <c r="B223">
        <v>4.0399999999999998E-2</v>
      </c>
      <c r="C223">
        <v>2.23E-2</v>
      </c>
      <c r="D223">
        <v>5.8700000000000002E-2</v>
      </c>
      <c r="E223">
        <v>2.0000000000000001E-4</v>
      </c>
    </row>
    <row r="224" spans="1:5" x14ac:dyDescent="0.55000000000000004">
      <c r="A224" s="1" t="s">
        <v>348</v>
      </c>
      <c r="B224">
        <v>2.01E-2</v>
      </c>
      <c r="C224">
        <v>2.4500000000000001E-2</v>
      </c>
      <c r="D224">
        <v>6.7999999999999996E-3</v>
      </c>
      <c r="E224">
        <v>2.9999999999999997E-4</v>
      </c>
    </row>
    <row r="225" spans="1:5" x14ac:dyDescent="0.55000000000000004">
      <c r="A225" s="1" t="s">
        <v>349</v>
      </c>
      <c r="B225">
        <v>6.2300000000000001E-2</v>
      </c>
      <c r="C225">
        <v>1.6199999999999999E-2</v>
      </c>
      <c r="D225">
        <v>4.4299999999999999E-2</v>
      </c>
      <c r="E225">
        <v>2.0000000000000001E-4</v>
      </c>
    </row>
    <row r="226" spans="1:5" x14ac:dyDescent="0.55000000000000004">
      <c r="A226" s="1" t="s">
        <v>350</v>
      </c>
      <c r="B226">
        <v>-3.9100000000000003E-2</v>
      </c>
      <c r="C226">
        <v>-1.66E-2</v>
      </c>
      <c r="D226">
        <v>-1.5699999999999999E-2</v>
      </c>
      <c r="E226">
        <v>2.0000000000000001E-4</v>
      </c>
    </row>
    <row r="227" spans="1:5" x14ac:dyDescent="0.55000000000000004">
      <c r="A227" s="1" t="s">
        <v>351</v>
      </c>
      <c r="B227">
        <v>7.8E-2</v>
      </c>
      <c r="C227">
        <v>4.7999999999999996E-3</v>
      </c>
      <c r="D227">
        <v>3.1099999999999999E-2</v>
      </c>
      <c r="E227">
        <v>2.9999999999999997E-4</v>
      </c>
    </row>
    <row r="228" spans="1:5" x14ac:dyDescent="0.55000000000000004">
      <c r="A228" s="1" t="s">
        <v>352</v>
      </c>
      <c r="B228">
        <v>1.7399999999999999E-2</v>
      </c>
      <c r="C228">
        <v>1.5299999999999999E-2</v>
      </c>
      <c r="D228">
        <v>3.3999999999999998E-3</v>
      </c>
      <c r="E228">
        <v>2.9999999999999997E-4</v>
      </c>
    </row>
    <row r="229" spans="1:5" x14ac:dyDescent="0.55000000000000004">
      <c r="A229" s="1" t="s">
        <v>353</v>
      </c>
      <c r="B229">
        <v>3.8999999999999998E-3</v>
      </c>
      <c r="C229">
        <v>3.1399999999999997E-2</v>
      </c>
      <c r="D229">
        <v>4.2699999999999988E-2</v>
      </c>
      <c r="E229">
        <v>2.0000000000000001E-4</v>
      </c>
    </row>
    <row r="230" spans="1:5" x14ac:dyDescent="0.55000000000000004">
      <c r="A230" s="1" t="s">
        <v>354</v>
      </c>
      <c r="B230">
        <v>-2.1700000000000001E-2</v>
      </c>
      <c r="C230">
        <v>-1.4500000000000001E-2</v>
      </c>
      <c r="D230">
        <v>-2.7300000000000001E-2</v>
      </c>
      <c r="E230">
        <v>2.9999999999999997E-4</v>
      </c>
    </row>
    <row r="231" spans="1:5" x14ac:dyDescent="0.55000000000000004">
      <c r="A231" s="1" t="s">
        <v>355</v>
      </c>
      <c r="B231">
        <v>6.2199999999999998E-2</v>
      </c>
      <c r="C231">
        <v>1.6E-2</v>
      </c>
      <c r="D231">
        <v>-4.3999999999999997E-2</v>
      </c>
      <c r="E231">
        <v>2.9999999999999997E-4</v>
      </c>
    </row>
    <row r="232" spans="1:5" x14ac:dyDescent="0.55000000000000004">
      <c r="A232" s="1" t="s">
        <v>356</v>
      </c>
      <c r="B232">
        <v>4.7699999999999992E-2</v>
      </c>
      <c r="C232">
        <v>1.7399999999999999E-2</v>
      </c>
      <c r="D232">
        <v>4.5999999999999999E-3</v>
      </c>
      <c r="E232">
        <v>2.9999999999999997E-4</v>
      </c>
    </row>
    <row r="233" spans="1:5" x14ac:dyDescent="0.55000000000000004">
      <c r="A233" s="1" t="s">
        <v>357</v>
      </c>
      <c r="B233">
        <v>3.8899999999999997E-2</v>
      </c>
      <c r="C233">
        <v>2.3599999999999999E-2</v>
      </c>
      <c r="D233">
        <v>2.1399999999999999E-2</v>
      </c>
      <c r="E233">
        <v>2.9999999999999997E-4</v>
      </c>
    </row>
    <row r="234" spans="1:5" x14ac:dyDescent="0.55000000000000004">
      <c r="A234" s="1" t="s">
        <v>358</v>
      </c>
      <c r="B234">
        <v>5.4000000000000013E-2</v>
      </c>
      <c r="C234">
        <v>4.1799999999999997E-2</v>
      </c>
      <c r="D234">
        <v>4.3499999999999997E-2</v>
      </c>
      <c r="E234">
        <v>2.0000000000000001E-4</v>
      </c>
    </row>
    <row r="235" spans="1:5" x14ac:dyDescent="0.55000000000000004">
      <c r="A235" s="1" t="s">
        <v>359</v>
      </c>
      <c r="B235">
        <v>1.1900000000000001E-2</v>
      </c>
      <c r="C235">
        <v>2.1600000000000001E-2</v>
      </c>
      <c r="D235">
        <v>-2.4E-2</v>
      </c>
      <c r="E235">
        <v>2.9999999999999997E-4</v>
      </c>
    </row>
    <row r="236" spans="1:5" x14ac:dyDescent="0.55000000000000004">
      <c r="A236" s="1" t="s">
        <v>360</v>
      </c>
      <c r="B236">
        <v>6.2399999999999997E-2</v>
      </c>
      <c r="C236">
        <v>3.9800000000000002E-2</v>
      </c>
      <c r="D236">
        <v>2.2800000000000001E-2</v>
      </c>
      <c r="E236">
        <v>2.9999999999999997E-4</v>
      </c>
    </row>
    <row r="237" spans="1:5" x14ac:dyDescent="0.55000000000000004">
      <c r="A237" s="1" t="s">
        <v>361</v>
      </c>
      <c r="B237">
        <v>-5.8400000000000001E-2</v>
      </c>
      <c r="C237">
        <v>-6.7999999999999996E-3</v>
      </c>
      <c r="D237">
        <v>-1.2699999999999999E-2</v>
      </c>
      <c r="E237">
        <v>2.9999999999999997E-4</v>
      </c>
    </row>
    <row r="238" spans="1:5" x14ac:dyDescent="0.55000000000000004">
      <c r="A238" s="1" t="s">
        <v>362</v>
      </c>
      <c r="B238">
        <v>5.8799999999999998E-2</v>
      </c>
      <c r="C238">
        <v>3.0000000000000001E-3</v>
      </c>
      <c r="D238">
        <v>-3.7000000000000002E-3</v>
      </c>
      <c r="E238">
        <v>2.9999999999999997E-4</v>
      </c>
    </row>
    <row r="239" spans="1:5" x14ac:dyDescent="0.55000000000000004">
      <c r="A239" s="1" t="s">
        <v>363</v>
      </c>
      <c r="B239">
        <v>4.2299999999999997E-2</v>
      </c>
      <c r="C239">
        <v>2.3699999999999999E-2</v>
      </c>
      <c r="D239">
        <v>4.5999999999999999E-3</v>
      </c>
      <c r="E239">
        <v>2.9999999999999997E-4</v>
      </c>
    </row>
    <row r="240" spans="1:5" x14ac:dyDescent="0.55000000000000004">
      <c r="A240" s="1" t="s">
        <v>364</v>
      </c>
      <c r="B240">
        <v>3.9399999999999998E-2</v>
      </c>
      <c r="C240">
        <v>1.4800000000000001E-2</v>
      </c>
      <c r="D240">
        <v>1.0999999999999999E-2</v>
      </c>
      <c r="E240">
        <v>2.9999999999999997E-4</v>
      </c>
    </row>
    <row r="241" spans="1:5" x14ac:dyDescent="0.55000000000000004">
      <c r="A241" s="1" t="s">
        <v>365</v>
      </c>
      <c r="B241">
        <v>-3.8899999999999997E-2</v>
      </c>
      <c r="C241">
        <v>-1.55E-2</v>
      </c>
      <c r="D241">
        <v>-5.3E-3</v>
      </c>
      <c r="E241">
        <v>2.9999999999999997E-4</v>
      </c>
    </row>
    <row r="242" spans="1:5" x14ac:dyDescent="0.55000000000000004">
      <c r="A242" s="1" t="s">
        <v>366</v>
      </c>
      <c r="B242">
        <v>-2.69E-2</v>
      </c>
      <c r="C242">
        <v>-1.9099999999999999E-2</v>
      </c>
      <c r="D242">
        <v>5.0000000000000001E-4</v>
      </c>
      <c r="E242">
        <v>2.9999999999999997E-4</v>
      </c>
    </row>
    <row r="243" spans="1:5" x14ac:dyDescent="0.55000000000000004">
      <c r="A243" s="1" t="s">
        <v>367</v>
      </c>
      <c r="B243">
        <v>-6.4600000000000005E-2</v>
      </c>
      <c r="C243">
        <v>-1.7999999999999999E-2</v>
      </c>
      <c r="D243">
        <v>6.0000000000000001E-3</v>
      </c>
      <c r="E243">
        <v>2.9999999999999997E-4</v>
      </c>
    </row>
    <row r="244" spans="1:5" x14ac:dyDescent="0.55000000000000004">
      <c r="A244" s="1" t="s">
        <v>368</v>
      </c>
      <c r="B244">
        <v>-0.1018</v>
      </c>
      <c r="C244">
        <v>-4.4299999999999999E-2</v>
      </c>
      <c r="D244">
        <v>-1.9699999999999999E-2</v>
      </c>
      <c r="E244">
        <v>2.9999999999999997E-4</v>
      </c>
    </row>
    <row r="245" spans="1:5" x14ac:dyDescent="0.55000000000000004">
      <c r="A245" s="1" t="s">
        <v>369</v>
      </c>
      <c r="B245">
        <v>-1.44E-2</v>
      </c>
      <c r="C245">
        <v>1.6999999999999999E-3</v>
      </c>
      <c r="D245">
        <v>3.4500000000000003E-2</v>
      </c>
      <c r="E245">
        <v>2.9999999999999997E-4</v>
      </c>
    </row>
    <row r="246" spans="1:5" x14ac:dyDescent="0.55000000000000004">
      <c r="A246" s="1" t="s">
        <v>370</v>
      </c>
      <c r="B246">
        <v>-2.0000000000000001E-4</v>
      </c>
      <c r="C246">
        <v>-3.7000000000000002E-3</v>
      </c>
      <c r="D246">
        <v>1.5299999999999999E-2</v>
      </c>
      <c r="E246">
        <v>2.9999999999999997E-4</v>
      </c>
    </row>
    <row r="247" spans="1:5" x14ac:dyDescent="0.55000000000000004">
      <c r="A247" s="1" t="s">
        <v>371</v>
      </c>
      <c r="B247">
        <v>4.9699999999999987E-2</v>
      </c>
      <c r="C247">
        <v>0</v>
      </c>
      <c r="D247">
        <v>-1.41E-2</v>
      </c>
      <c r="E247">
        <v>2.9999999999999997E-4</v>
      </c>
    </row>
    <row r="248" spans="1:5" x14ac:dyDescent="0.55000000000000004">
      <c r="A248" s="1" t="s">
        <v>372</v>
      </c>
      <c r="B248">
        <v>1.2500000000000001E-2</v>
      </c>
      <c r="C248">
        <v>2.1999999999999999E-2</v>
      </c>
      <c r="D248">
        <v>-7.4000000000000003E-3</v>
      </c>
      <c r="E248">
        <v>2.9999999999999997E-4</v>
      </c>
    </row>
    <row r="249" spans="1:5" x14ac:dyDescent="0.55000000000000004">
      <c r="A249" s="1" t="s">
        <v>373</v>
      </c>
      <c r="B249">
        <v>-1.09E-2</v>
      </c>
      <c r="C249">
        <v>6.9999999999999993E-3</v>
      </c>
      <c r="D249">
        <v>1.4E-3</v>
      </c>
      <c r="E249">
        <v>2.9999999999999997E-4</v>
      </c>
    </row>
    <row r="250" spans="1:5" x14ac:dyDescent="0.55000000000000004">
      <c r="A250" s="1" t="s">
        <v>374</v>
      </c>
      <c r="B250">
        <v>-1.6799999999999999E-2</v>
      </c>
      <c r="C250">
        <v>-1.6E-2</v>
      </c>
      <c r="D250">
        <v>6.1000000000000004E-3</v>
      </c>
      <c r="E250">
        <v>2.9999999999999997E-4</v>
      </c>
    </row>
    <row r="251" spans="1:5" x14ac:dyDescent="0.55000000000000004">
      <c r="A251" s="1" t="s">
        <v>375</v>
      </c>
      <c r="B251">
        <v>-4.8000000000000001E-2</v>
      </c>
      <c r="C251">
        <v>-3.9699999999999999E-2</v>
      </c>
      <c r="D251">
        <v>8.5000000000000006E-3</v>
      </c>
      <c r="E251">
        <v>2.9999999999999997E-4</v>
      </c>
    </row>
    <row r="252" spans="1:5" x14ac:dyDescent="0.55000000000000004">
      <c r="A252" s="1" t="s">
        <v>376</v>
      </c>
      <c r="B252">
        <v>-9.5999999999999992E-3</v>
      </c>
      <c r="C252">
        <v>-3.27E-2</v>
      </c>
      <c r="D252">
        <v>3.2000000000000002E-3</v>
      </c>
      <c r="E252">
        <v>2.9999999999999997E-4</v>
      </c>
    </row>
    <row r="253" spans="1:5" x14ac:dyDescent="0.55000000000000004">
      <c r="A253" s="1" t="s">
        <v>377</v>
      </c>
      <c r="B253">
        <v>5.2999999999999999E-2</v>
      </c>
      <c r="C253">
        <v>-3.3E-3</v>
      </c>
      <c r="D253">
        <v>-6.4000000000000003E-3</v>
      </c>
      <c r="E253">
        <v>2.9999999999999997E-4</v>
      </c>
    </row>
    <row r="254" spans="1:5" x14ac:dyDescent="0.55000000000000004">
      <c r="A254" s="1" t="s">
        <v>378</v>
      </c>
      <c r="B254">
        <v>4.1300000000000003E-2</v>
      </c>
      <c r="C254">
        <v>1.47E-2</v>
      </c>
      <c r="D254">
        <v>2.76E-2</v>
      </c>
      <c r="E254">
        <v>2.9999999999999997E-4</v>
      </c>
    </row>
    <row r="255" spans="1:5" x14ac:dyDescent="0.55000000000000004">
      <c r="A255" s="1" t="s">
        <v>379</v>
      </c>
      <c r="B255">
        <v>-1.7399999999999999E-2</v>
      </c>
      <c r="C255">
        <v>3.3E-3</v>
      </c>
      <c r="D255">
        <v>1.4E-3</v>
      </c>
      <c r="E255">
        <v>2.9999999999999997E-4</v>
      </c>
    </row>
    <row r="256" spans="1:5" x14ac:dyDescent="0.55000000000000004">
      <c r="A256" s="1" t="s">
        <v>380</v>
      </c>
      <c r="B256">
        <v>-5.4000000000000003E-3</v>
      </c>
      <c r="C256">
        <v>1.6199999999999999E-2</v>
      </c>
      <c r="D256">
        <v>1.3599999999999999E-2</v>
      </c>
      <c r="E256">
        <v>5.9999999999999995E-4</v>
      </c>
    </row>
    <row r="257" spans="1:5" x14ac:dyDescent="0.55000000000000004">
      <c r="A257" s="1" t="s">
        <v>381</v>
      </c>
      <c r="B257">
        <v>2.47E-2</v>
      </c>
      <c r="C257">
        <v>5.1999999999999998E-3</v>
      </c>
      <c r="D257">
        <v>1.1000000000000001E-3</v>
      </c>
      <c r="E257">
        <v>5.9999999999999995E-4</v>
      </c>
    </row>
    <row r="258" spans="1:5" x14ac:dyDescent="0.55000000000000004">
      <c r="A258" s="1" t="s">
        <v>382</v>
      </c>
      <c r="B258">
        <v>-1.9900000000000001E-2</v>
      </c>
      <c r="C258">
        <v>-1.6899999999999998E-2</v>
      </c>
      <c r="D258">
        <v>1.0699999999999999E-2</v>
      </c>
      <c r="E258">
        <v>5.9999999999999995E-4</v>
      </c>
    </row>
    <row r="259" spans="1:5" x14ac:dyDescent="0.55000000000000004">
      <c r="A259" s="1" t="s">
        <v>383</v>
      </c>
      <c r="B259">
        <v>3.0099999999999998E-2</v>
      </c>
      <c r="C259">
        <v>-2.47E-2</v>
      </c>
      <c r="D259">
        <v>3.7400000000000003E-2</v>
      </c>
      <c r="E259">
        <v>8.0000000000000004E-4</v>
      </c>
    </row>
    <row r="260" spans="1:5" x14ac:dyDescent="0.55000000000000004">
      <c r="A260" s="1" t="s">
        <v>384</v>
      </c>
      <c r="B260">
        <v>-3.9300000000000002E-2</v>
      </c>
      <c r="C260">
        <v>2.52E-2</v>
      </c>
      <c r="D260">
        <v>1.38E-2</v>
      </c>
      <c r="E260">
        <v>7.000000000000001E-4</v>
      </c>
    </row>
    <row r="261" spans="1:5" x14ac:dyDescent="0.55000000000000004">
      <c r="A261" s="1" t="s">
        <v>385</v>
      </c>
      <c r="B261">
        <v>-4.3799999999999999E-2</v>
      </c>
      <c r="C261">
        <v>-1.7000000000000001E-2</v>
      </c>
      <c r="D261">
        <v>5.0000000000000001E-4</v>
      </c>
      <c r="E261">
        <v>7.000000000000001E-4</v>
      </c>
    </row>
    <row r="262" spans="1:5" x14ac:dyDescent="0.55000000000000004">
      <c r="A262" s="1" t="s">
        <v>386</v>
      </c>
      <c r="B262">
        <v>8.1099999999999992E-2</v>
      </c>
      <c r="C262">
        <v>1.1999999999999999E-3</v>
      </c>
      <c r="D262">
        <v>4.5199999999999997E-2</v>
      </c>
      <c r="E262">
        <v>8.9999999999999998E-4</v>
      </c>
    </row>
    <row r="263" spans="1:5" x14ac:dyDescent="0.55000000000000004">
      <c r="A263" s="1" t="s">
        <v>387</v>
      </c>
      <c r="B263">
        <v>3.6499999999999998E-2</v>
      </c>
      <c r="C263">
        <v>-1.6400000000000001E-2</v>
      </c>
      <c r="D263">
        <v>4.1200000000000001E-2</v>
      </c>
      <c r="E263">
        <v>8.0000000000000004E-4</v>
      </c>
    </row>
    <row r="264" spans="1:5" x14ac:dyDescent="0.55000000000000004">
      <c r="A264" s="1" t="s">
        <v>388</v>
      </c>
      <c r="B264">
        <v>7.3200000000000001E-2</v>
      </c>
      <c r="C264">
        <v>8.6999999999999994E-3</v>
      </c>
      <c r="D264">
        <v>-1.2699999999999999E-2</v>
      </c>
      <c r="E264">
        <v>8.0000000000000004E-4</v>
      </c>
    </row>
    <row r="265" spans="1:5" x14ac:dyDescent="0.55000000000000004">
      <c r="A265" s="1" t="s">
        <v>389</v>
      </c>
      <c r="B265">
        <v>-1.1000000000000001E-3</v>
      </c>
      <c r="C265">
        <v>-1.78E-2</v>
      </c>
      <c r="D265">
        <v>2.8400000000000002E-2</v>
      </c>
      <c r="E265">
        <v>8.9999999999999998E-4</v>
      </c>
    </row>
    <row r="266" spans="1:5" x14ac:dyDescent="0.55000000000000004">
      <c r="A266" s="1" t="s">
        <v>390</v>
      </c>
      <c r="B266">
        <v>-5.0799999999999998E-2</v>
      </c>
      <c r="C266">
        <v>-3.8E-3</v>
      </c>
      <c r="D266">
        <v>1.1000000000000001E-3</v>
      </c>
      <c r="E266">
        <v>8.0000000000000004E-4</v>
      </c>
    </row>
    <row r="267" spans="1:5" x14ac:dyDescent="0.55000000000000004">
      <c r="A267" s="1" t="s">
        <v>391</v>
      </c>
      <c r="B267">
        <v>2.3999999999999998E-3</v>
      </c>
      <c r="C267">
        <v>-1.1299999999999999E-2</v>
      </c>
      <c r="D267">
        <v>2.8999999999999998E-3</v>
      </c>
      <c r="E267">
        <v>8.9999999999999998E-4</v>
      </c>
    </row>
    <row r="268" spans="1:5" x14ac:dyDescent="0.55000000000000004">
      <c r="A268" s="1" t="s">
        <v>392</v>
      </c>
      <c r="B268">
        <v>-2.9899999999999999E-2</v>
      </c>
      <c r="C268">
        <v>-1.2699999999999999E-2</v>
      </c>
      <c r="D268">
        <v>-1.77E-2</v>
      </c>
      <c r="E268">
        <v>4.0000000000000002E-4</v>
      </c>
    </row>
    <row r="269" spans="1:5" x14ac:dyDescent="0.55000000000000004">
      <c r="A269" s="1" t="s">
        <v>393</v>
      </c>
      <c r="B269">
        <v>5.96E-2</v>
      </c>
      <c r="C269">
        <v>-1.4800000000000001E-2</v>
      </c>
      <c r="D269">
        <v>5.7999999999999996E-3</v>
      </c>
      <c r="E269">
        <v>4.0000000000000002E-4</v>
      </c>
    </row>
    <row r="270" spans="1:5" x14ac:dyDescent="0.55000000000000004">
      <c r="A270" s="1" t="s">
        <v>394</v>
      </c>
      <c r="B270">
        <v>-9.3399999999999997E-2</v>
      </c>
      <c r="C270">
        <v>-6.1000000000000004E-3</v>
      </c>
      <c r="D270">
        <v>-4.1500000000000002E-2</v>
      </c>
      <c r="E270">
        <v>4.0000000000000002E-4</v>
      </c>
    </row>
    <row r="271" spans="1:5" x14ac:dyDescent="0.55000000000000004">
      <c r="A271" s="1" t="s">
        <v>395</v>
      </c>
      <c r="B271">
        <v>3.2599999999999997E-2</v>
      </c>
      <c r="C271">
        <v>-2.8500000000000001E-2</v>
      </c>
      <c r="D271">
        <v>-1.95E-2</v>
      </c>
      <c r="E271">
        <v>4.0000000000000002E-4</v>
      </c>
    </row>
    <row r="272" spans="1:5" x14ac:dyDescent="0.55000000000000004">
      <c r="A272" s="1" t="s">
        <v>396</v>
      </c>
      <c r="B272">
        <v>2.3E-3</v>
      </c>
      <c r="C272">
        <v>1.7100000000000001E-2</v>
      </c>
      <c r="D272">
        <v>1.2500000000000001E-2</v>
      </c>
      <c r="E272">
        <v>1E-3</v>
      </c>
    </row>
    <row r="273" spans="1:5" x14ac:dyDescent="0.55000000000000004">
      <c r="A273" s="1" t="s">
        <v>397</v>
      </c>
      <c r="B273">
        <v>-2.93E-2</v>
      </c>
      <c r="C273">
        <v>-1.8700000000000001E-2</v>
      </c>
      <c r="D273">
        <v>-8.8999999999999999E-3</v>
      </c>
      <c r="E273">
        <v>8.9999999999999998E-4</v>
      </c>
    </row>
    <row r="274" spans="1:5" x14ac:dyDescent="0.55000000000000004">
      <c r="A274" s="1" t="s">
        <v>398</v>
      </c>
      <c r="B274">
        <v>4.0500000000000001E-2</v>
      </c>
      <c r="C274">
        <v>2.4799999999999999E-2</v>
      </c>
      <c r="D274">
        <v>1.3100000000000001E-2</v>
      </c>
      <c r="E274">
        <v>1E-3</v>
      </c>
    </row>
    <row r="275" spans="1:5" x14ac:dyDescent="0.55000000000000004">
      <c r="A275" s="1" t="s">
        <v>399</v>
      </c>
      <c r="B275">
        <v>-1.8700000000000001E-2</v>
      </c>
      <c r="C275">
        <v>-9.1999999999999998E-3</v>
      </c>
      <c r="D275">
        <v>-1.12E-2</v>
      </c>
      <c r="E275">
        <v>8.9999999999999998E-4</v>
      </c>
    </row>
    <row r="276" spans="1:5" x14ac:dyDescent="0.55000000000000004">
      <c r="A276" s="1" t="s">
        <v>400</v>
      </c>
      <c r="B276">
        <v>-2.98E-2</v>
      </c>
      <c r="C276">
        <v>-7.8000000000000014E-3</v>
      </c>
      <c r="D276">
        <v>-2.3900000000000001E-2</v>
      </c>
      <c r="E276">
        <v>1E-3</v>
      </c>
    </row>
    <row r="277" spans="1:5" x14ac:dyDescent="0.55000000000000004">
      <c r="A277" s="1" t="s">
        <v>401</v>
      </c>
      <c r="B277">
        <v>1E-3</v>
      </c>
      <c r="C277">
        <v>-8.6E-3</v>
      </c>
      <c r="D277">
        <v>-1.6500000000000001E-2</v>
      </c>
      <c r="E277">
        <v>1E-3</v>
      </c>
    </row>
    <row r="278" spans="1:5" x14ac:dyDescent="0.55000000000000004">
      <c r="A278" s="1" t="s">
        <v>402</v>
      </c>
      <c r="B278">
        <v>5.5399999999999998E-2</v>
      </c>
      <c r="C278">
        <v>5.5000000000000014E-3</v>
      </c>
      <c r="D278">
        <v>3.8999999999999998E-3</v>
      </c>
      <c r="E278">
        <v>8.9999999999999998E-4</v>
      </c>
    </row>
    <row r="279" spans="1:5" x14ac:dyDescent="0.55000000000000004">
      <c r="A279" s="1" t="s">
        <v>403</v>
      </c>
      <c r="B279">
        <v>2.5899999999999999E-2</v>
      </c>
      <c r="C279">
        <v>1.4E-3</v>
      </c>
      <c r="D279">
        <v>-5.8999999999999999E-3</v>
      </c>
      <c r="E279">
        <v>8.9999999999999998E-4</v>
      </c>
    </row>
    <row r="280" spans="1:5" x14ac:dyDescent="0.55000000000000004">
      <c r="A280" s="1" t="s">
        <v>404</v>
      </c>
      <c r="B280">
        <v>3.09E-2</v>
      </c>
      <c r="C280">
        <v>1.0500000000000001E-2</v>
      </c>
      <c r="D280">
        <v>2.3E-3</v>
      </c>
      <c r="E280">
        <v>8.9999999999999998E-4</v>
      </c>
    </row>
    <row r="281" spans="1:5" x14ac:dyDescent="0.55000000000000004">
      <c r="A281" s="1" t="s">
        <v>405</v>
      </c>
      <c r="B281">
        <v>3.1399999999999997E-2</v>
      </c>
      <c r="C281">
        <v>1.03E-2</v>
      </c>
      <c r="D281">
        <v>-4.8999999999999998E-3</v>
      </c>
      <c r="E281">
        <v>8.9999999999999998E-4</v>
      </c>
    </row>
    <row r="282" spans="1:5" x14ac:dyDescent="0.55000000000000004">
      <c r="A282" s="1" t="s">
        <v>406</v>
      </c>
      <c r="B282">
        <v>1.8100000000000002E-2</v>
      </c>
      <c r="C282">
        <v>-9.3999999999999986E-3</v>
      </c>
      <c r="D282">
        <v>-9.0000000000000011E-3</v>
      </c>
      <c r="E282">
        <v>8.0000000000000004E-4</v>
      </c>
    </row>
    <row r="283" spans="1:5" x14ac:dyDescent="0.55000000000000004">
      <c r="A283" s="1" t="s">
        <v>407</v>
      </c>
      <c r="B283">
        <v>5.1399999999999987E-2</v>
      </c>
      <c r="C283">
        <v>2.0799999999999999E-2</v>
      </c>
      <c r="D283">
        <v>1.7299999999999999E-2</v>
      </c>
      <c r="E283">
        <v>8.9999999999999998E-4</v>
      </c>
    </row>
    <row r="284" spans="1:5" x14ac:dyDescent="0.55000000000000004">
      <c r="A284" s="1" t="s">
        <v>408</v>
      </c>
      <c r="B284">
        <v>1.7000000000000001E-2</v>
      </c>
      <c r="C284">
        <v>3.3399999999999999E-2</v>
      </c>
      <c r="D284">
        <v>1.5E-3</v>
      </c>
      <c r="E284">
        <v>8.9999999999999998E-4</v>
      </c>
    </row>
    <row r="285" spans="1:5" x14ac:dyDescent="0.55000000000000004">
      <c r="A285" s="1" t="s">
        <v>409</v>
      </c>
      <c r="B285">
        <v>1.4800000000000001E-2</v>
      </c>
      <c r="C285">
        <v>2.0000000000000001E-4</v>
      </c>
      <c r="D285">
        <v>-7.9000000000000008E-3</v>
      </c>
      <c r="E285">
        <v>8.9999999999999998E-4</v>
      </c>
    </row>
    <row r="286" spans="1:5" x14ac:dyDescent="0.55000000000000004">
      <c r="A286" s="1" t="s">
        <v>410</v>
      </c>
      <c r="B286">
        <v>1.26E-2</v>
      </c>
      <c r="C286">
        <v>-1.43E-2</v>
      </c>
      <c r="D286">
        <v>-2.7799999999999998E-2</v>
      </c>
      <c r="E286">
        <v>1E-3</v>
      </c>
    </row>
    <row r="287" spans="1:5" x14ac:dyDescent="0.55000000000000004">
      <c r="A287" s="1" t="s">
        <v>411</v>
      </c>
      <c r="B287">
        <v>3.9399999999999998E-2</v>
      </c>
      <c r="C287">
        <v>0.02</v>
      </c>
      <c r="D287">
        <v>1.3299999999999999E-2</v>
      </c>
      <c r="E287">
        <v>8.9999999999999998E-4</v>
      </c>
    </row>
    <row r="288" spans="1:5" x14ac:dyDescent="0.55000000000000004">
      <c r="A288" s="1" t="s">
        <v>412</v>
      </c>
      <c r="B288">
        <v>4.3200000000000002E-2</v>
      </c>
      <c r="C288">
        <v>-2.1299999999999999E-2</v>
      </c>
      <c r="D288">
        <v>4.6999999999999993E-3</v>
      </c>
      <c r="E288">
        <v>1E-3</v>
      </c>
    </row>
    <row r="289" spans="1:5" x14ac:dyDescent="0.55000000000000004">
      <c r="A289" s="1" t="s">
        <v>413</v>
      </c>
      <c r="B289">
        <v>-5.96E-2</v>
      </c>
      <c r="C289">
        <v>-2.41E-2</v>
      </c>
      <c r="D289">
        <v>-7.9000000000000008E-3</v>
      </c>
      <c r="E289">
        <v>1E-3</v>
      </c>
    </row>
    <row r="290" spans="1:5" x14ac:dyDescent="0.55000000000000004">
      <c r="A290" s="1" t="s">
        <v>414</v>
      </c>
      <c r="B290">
        <v>1.37E-2</v>
      </c>
      <c r="C290">
        <v>5.4000000000000003E-3</v>
      </c>
      <c r="D290">
        <v>0.13689999999999999</v>
      </c>
      <c r="E290">
        <v>1E-3</v>
      </c>
    </row>
    <row r="291" spans="1:5" x14ac:dyDescent="0.55000000000000004">
      <c r="A291" s="1" t="s">
        <v>415</v>
      </c>
      <c r="B291">
        <v>4.8599999999999997E-2</v>
      </c>
      <c r="C291">
        <v>7.4000000000000003E-3</v>
      </c>
      <c r="D291">
        <v>-1.37E-2</v>
      </c>
      <c r="E291">
        <v>1E-3</v>
      </c>
    </row>
    <row r="292" spans="1:5" x14ac:dyDescent="0.55000000000000004">
      <c r="A292" s="1" t="s">
        <v>416</v>
      </c>
      <c r="B292">
        <v>4.82E-2</v>
      </c>
      <c r="C292">
        <v>5.8999999999999999E-3</v>
      </c>
      <c r="D292">
        <v>-1.0999999999999999E-2</v>
      </c>
      <c r="E292">
        <v>1E-3</v>
      </c>
    </row>
    <row r="293" spans="1:5" x14ac:dyDescent="0.55000000000000004">
      <c r="A293" s="1" t="s">
        <v>417</v>
      </c>
      <c r="B293">
        <v>-1.9E-3</v>
      </c>
      <c r="C293">
        <v>-6.6E-3</v>
      </c>
      <c r="D293">
        <v>1.3599999999999999E-2</v>
      </c>
      <c r="E293">
        <v>1.1999999999999999E-3</v>
      </c>
    </row>
    <row r="294" spans="1:5" x14ac:dyDescent="0.55000000000000004">
      <c r="A294" s="1" t="s">
        <v>418</v>
      </c>
      <c r="B294">
        <v>2.7400000000000001E-2</v>
      </c>
      <c r="C294">
        <v>-8.8999999999999999E-3</v>
      </c>
      <c r="D294">
        <v>3.1899999999999998E-2</v>
      </c>
      <c r="E294">
        <v>1.1000000000000001E-3</v>
      </c>
    </row>
    <row r="295" spans="1:5" x14ac:dyDescent="0.55000000000000004">
      <c r="A295" s="1" t="s">
        <v>419</v>
      </c>
      <c r="B295">
        <v>5.57E-2</v>
      </c>
      <c r="C295">
        <v>1.5299999999999999E-2</v>
      </c>
      <c r="D295">
        <v>7.2700000000000001E-2</v>
      </c>
      <c r="E295">
        <v>1.1000000000000001E-3</v>
      </c>
    </row>
    <row r="296" spans="1:5" x14ac:dyDescent="0.55000000000000004">
      <c r="A296" s="1" t="s">
        <v>420</v>
      </c>
      <c r="B296">
        <v>5.7000000000000002E-2</v>
      </c>
      <c r="C296">
        <v>1.67E-2</v>
      </c>
      <c r="D296">
        <v>3.7900000000000003E-2</v>
      </c>
      <c r="E296">
        <v>1.2999999999999999E-3</v>
      </c>
    </row>
    <row r="297" spans="1:5" x14ac:dyDescent="0.55000000000000004">
      <c r="A297" s="1" t="s">
        <v>421</v>
      </c>
      <c r="B297">
        <v>1.4E-2</v>
      </c>
      <c r="C297">
        <v>1.4E-3</v>
      </c>
      <c r="D297">
        <v>-2.7900000000000001E-2</v>
      </c>
      <c r="E297">
        <v>1E-3</v>
      </c>
    </row>
    <row r="298" spans="1:5" x14ac:dyDescent="0.55000000000000004">
      <c r="A298" s="1" t="s">
        <v>422</v>
      </c>
      <c r="B298">
        <v>-2.1600000000000001E-2</v>
      </c>
      <c r="C298">
        <v>-6.6E-3</v>
      </c>
      <c r="D298">
        <v>-4.2599999999999999E-2</v>
      </c>
      <c r="E298">
        <v>1.1000000000000001E-3</v>
      </c>
    </row>
    <row r="299" spans="1:5" x14ac:dyDescent="0.55000000000000004">
      <c r="A299" s="1" t="s">
        <v>423</v>
      </c>
      <c r="B299">
        <v>4.8599999999999997E-2</v>
      </c>
      <c r="C299">
        <v>-1.4800000000000001E-2</v>
      </c>
      <c r="D299">
        <v>3.2599999999999997E-2</v>
      </c>
      <c r="E299">
        <v>1.2999999999999999E-3</v>
      </c>
    </row>
    <row r="300" spans="1:5" x14ac:dyDescent="0.55000000000000004">
      <c r="A300" s="1" t="s">
        <v>424</v>
      </c>
      <c r="B300">
        <v>-2.3599999999999999E-2</v>
      </c>
      <c r="C300">
        <v>-8.0000000000000004E-4</v>
      </c>
      <c r="D300">
        <v>-1.4200000000000001E-2</v>
      </c>
      <c r="E300">
        <v>1.1999999999999999E-3</v>
      </c>
    </row>
    <row r="301" spans="1:5" x14ac:dyDescent="0.55000000000000004">
      <c r="A301" s="1" t="s">
        <v>425</v>
      </c>
      <c r="B301">
        <v>-2.63E-2</v>
      </c>
      <c r="C301">
        <v>-1.9599999999999999E-2</v>
      </c>
      <c r="D301">
        <v>-3.9800000000000002E-2</v>
      </c>
      <c r="E301">
        <v>1.1999999999999999E-3</v>
      </c>
    </row>
    <row r="302" spans="1:5" x14ac:dyDescent="0.55000000000000004">
      <c r="A302" s="1" t="s">
        <v>426</v>
      </c>
      <c r="B302">
        <v>6.9500000000000006E-2</v>
      </c>
      <c r="C302">
        <v>-2.0500000000000001E-2</v>
      </c>
      <c r="D302">
        <v>0.02</v>
      </c>
      <c r="E302">
        <v>1.2999999999999999E-3</v>
      </c>
    </row>
    <row r="303" spans="1:5" x14ac:dyDescent="0.55000000000000004">
      <c r="A303" s="1" t="s">
        <v>427</v>
      </c>
      <c r="B303">
        <v>4.2900000000000001E-2</v>
      </c>
      <c r="C303">
        <v>9.4999999999999998E-3</v>
      </c>
      <c r="D303">
        <v>-1.6999999999999999E-3</v>
      </c>
      <c r="E303">
        <v>1.2999999999999999E-3</v>
      </c>
    </row>
    <row r="304" spans="1:5" x14ac:dyDescent="0.55000000000000004">
      <c r="A304" s="1" t="s">
        <v>428</v>
      </c>
      <c r="B304">
        <v>6.9999999999999993E-3</v>
      </c>
      <c r="C304">
        <v>1.8599999999999998E-2</v>
      </c>
      <c r="D304">
        <v>6.1999999999999998E-3</v>
      </c>
      <c r="E304">
        <v>1.1999999999999999E-3</v>
      </c>
    </row>
    <row r="305" spans="1:5" x14ac:dyDescent="0.55000000000000004">
      <c r="A305" s="1" t="s">
        <v>429</v>
      </c>
      <c r="B305">
        <v>-2.53E-2</v>
      </c>
      <c r="C305">
        <v>-2.3E-3</v>
      </c>
      <c r="D305">
        <v>1.8E-3</v>
      </c>
      <c r="E305">
        <v>1.6000000000000001E-3</v>
      </c>
    </row>
    <row r="306" spans="1:5" x14ac:dyDescent="0.55000000000000004">
      <c r="A306" s="1" t="s">
        <v>430</v>
      </c>
      <c r="B306">
        <v>5.7999999999999996E-3</v>
      </c>
      <c r="C306">
        <v>-3.3E-3</v>
      </c>
      <c r="D306">
        <v>-8.0000000000000004E-4</v>
      </c>
      <c r="E306">
        <v>1.1000000000000001E-3</v>
      </c>
    </row>
    <row r="307" spans="1:5" x14ac:dyDescent="0.55000000000000004">
      <c r="A307" s="1" t="s">
        <v>431</v>
      </c>
      <c r="B307">
        <v>3.3300000000000003E-2</v>
      </c>
      <c r="C307">
        <v>-2.24E-2</v>
      </c>
      <c r="D307">
        <v>-1.55E-2</v>
      </c>
      <c r="E307">
        <v>1.1999999999999999E-3</v>
      </c>
    </row>
    <row r="308" spans="1:5" x14ac:dyDescent="0.55000000000000004">
      <c r="A308" s="1" t="s">
        <v>432</v>
      </c>
      <c r="B308">
        <v>1.4500000000000001E-2</v>
      </c>
      <c r="C308">
        <v>-6.5000000000000006E-3</v>
      </c>
      <c r="D308">
        <v>1.4800000000000001E-2</v>
      </c>
      <c r="E308">
        <v>1.5E-3</v>
      </c>
    </row>
    <row r="309" spans="1:5" x14ac:dyDescent="0.55000000000000004">
      <c r="A309" s="1" t="s">
        <v>433</v>
      </c>
      <c r="B309">
        <v>-2.64E-2</v>
      </c>
      <c r="C309">
        <v>8.5000000000000006E-3</v>
      </c>
      <c r="D309">
        <v>-6.1999999999999998E-3</v>
      </c>
      <c r="E309">
        <v>1.1999999999999999E-3</v>
      </c>
    </row>
    <row r="310" spans="1:5" x14ac:dyDescent="0.55000000000000004">
      <c r="A310" s="1" t="s">
        <v>434</v>
      </c>
      <c r="B310">
        <v>4.4400000000000002E-2</v>
      </c>
      <c r="C310">
        <v>-2.9700000000000001E-2</v>
      </c>
      <c r="D310">
        <v>2.23E-2</v>
      </c>
      <c r="E310">
        <v>1.1000000000000001E-3</v>
      </c>
    </row>
    <row r="311" spans="1:5" x14ac:dyDescent="0.55000000000000004">
      <c r="A311" s="1" t="s">
        <v>435</v>
      </c>
      <c r="B311">
        <v>-4.9699999999999987E-2</v>
      </c>
      <c r="C311">
        <v>4.8999999999999998E-3</v>
      </c>
      <c r="D311">
        <v>-2.9999999999999997E-4</v>
      </c>
      <c r="E311">
        <v>1.1999999999999999E-3</v>
      </c>
    </row>
    <row r="312" spans="1:5" x14ac:dyDescent="0.55000000000000004">
      <c r="A312" s="1" t="s">
        <v>436</v>
      </c>
      <c r="B312">
        <v>3.2000000000000001E-2</v>
      </c>
      <c r="C312">
        <v>-0.01</v>
      </c>
      <c r="D312">
        <v>2.0000000000000001E-4</v>
      </c>
      <c r="E312">
        <v>1.2999999999999999E-3</v>
      </c>
    </row>
    <row r="313" spans="1:5" x14ac:dyDescent="0.55000000000000004">
      <c r="A313" s="1" t="s">
        <v>437</v>
      </c>
      <c r="B313">
        <v>3.8399999999999997E-2</v>
      </c>
      <c r="C313">
        <v>-1.6299999999999999E-2</v>
      </c>
      <c r="D313">
        <v>1.24E-2</v>
      </c>
      <c r="E313">
        <v>1.5E-3</v>
      </c>
    </row>
    <row r="314" spans="1:5" x14ac:dyDescent="0.55000000000000004">
      <c r="A314" s="1" t="s">
        <v>438</v>
      </c>
      <c r="B314">
        <v>9.1000000000000004E-3</v>
      </c>
      <c r="C314">
        <v>-4.0999999999999986E-3</v>
      </c>
      <c r="D314">
        <v>-3.2000000000000002E-3</v>
      </c>
      <c r="E314">
        <v>1.5E-3</v>
      </c>
    </row>
    <row r="315" spans="1:5" x14ac:dyDescent="0.55000000000000004">
      <c r="A315" s="1" t="s">
        <v>439</v>
      </c>
      <c r="B315">
        <v>-7.7000000000000002E-3</v>
      </c>
      <c r="C315">
        <v>1.15E-2</v>
      </c>
      <c r="D315">
        <v>8.9999999999999998E-4</v>
      </c>
      <c r="E315">
        <v>1.5E-3</v>
      </c>
    </row>
    <row r="316" spans="1:5" x14ac:dyDescent="0.55000000000000004">
      <c r="A316" s="1" t="s">
        <v>440</v>
      </c>
      <c r="B316">
        <v>-2.0400000000000001E-2</v>
      </c>
      <c r="C316">
        <v>1.09E-2</v>
      </c>
      <c r="D316">
        <v>-1.4200000000000001E-2</v>
      </c>
      <c r="E316">
        <v>1.6000000000000001E-3</v>
      </c>
    </row>
    <row r="317" spans="1:5" x14ac:dyDescent="0.55000000000000004">
      <c r="A317" s="1" t="s">
        <v>441</v>
      </c>
      <c r="B317">
        <v>-6.6E-3</v>
      </c>
      <c r="C317">
        <v>-1.03E-2</v>
      </c>
      <c r="D317">
        <v>-5.5000000000000014E-3</v>
      </c>
      <c r="E317">
        <v>1.4E-3</v>
      </c>
    </row>
    <row r="318" spans="1:5" x14ac:dyDescent="0.55000000000000004">
      <c r="A318" s="1" t="s">
        <v>442</v>
      </c>
      <c r="B318">
        <v>5.96E-2</v>
      </c>
      <c r="C318">
        <v>-7.1999999999999998E-3</v>
      </c>
      <c r="D318">
        <v>1.0200000000000001E-2</v>
      </c>
      <c r="E318">
        <v>1E-3</v>
      </c>
    </row>
    <row r="319" spans="1:5" x14ac:dyDescent="0.55000000000000004">
      <c r="A319" s="1" t="s">
        <v>443</v>
      </c>
      <c r="B319">
        <v>2.93E-2</v>
      </c>
      <c r="C319">
        <v>-1.5100000000000001E-2</v>
      </c>
      <c r="D319">
        <v>1.9E-3</v>
      </c>
      <c r="E319">
        <v>1.6000000000000001E-3</v>
      </c>
    </row>
    <row r="320" spans="1:5" x14ac:dyDescent="0.55000000000000004">
      <c r="A320" s="1" t="s">
        <v>444</v>
      </c>
      <c r="B320">
        <v>-3.3999999999999998E-3</v>
      </c>
      <c r="C320">
        <v>3.5400000000000001E-2</v>
      </c>
      <c r="D320">
        <v>1.2800000000000001E-2</v>
      </c>
      <c r="E320">
        <v>1.6000000000000001E-3</v>
      </c>
    </row>
    <row r="321" spans="1:5" x14ac:dyDescent="0.55000000000000004">
      <c r="A321" s="1" t="s">
        <v>445</v>
      </c>
      <c r="B321">
        <v>-2.7000000000000001E-3</v>
      </c>
      <c r="C321">
        <v>2.2200000000000001E-2</v>
      </c>
      <c r="D321">
        <v>-5.0000000000000001E-4</v>
      </c>
      <c r="E321">
        <v>1.4E-3</v>
      </c>
    </row>
    <row r="322" spans="1:5" x14ac:dyDescent="0.55000000000000004">
      <c r="A322" s="1" t="s">
        <v>446</v>
      </c>
      <c r="B322">
        <v>-1.44E-2</v>
      </c>
      <c r="C322">
        <v>-2.0999999999999999E-3</v>
      </c>
      <c r="D322">
        <v>-8.3999999999999995E-3</v>
      </c>
      <c r="E322">
        <v>1.8E-3</v>
      </c>
    </row>
    <row r="323" spans="1:5" x14ac:dyDescent="0.55000000000000004">
      <c r="A323" s="1" t="s">
        <v>447</v>
      </c>
      <c r="B323">
        <v>-2.8299999999999999E-2</v>
      </c>
      <c r="C323">
        <v>2.5999999999999999E-3</v>
      </c>
      <c r="D323">
        <v>1.55E-2</v>
      </c>
      <c r="E323">
        <v>1.6000000000000001E-3</v>
      </c>
    </row>
    <row r="324" spans="1:5" x14ac:dyDescent="0.55000000000000004">
      <c r="A324" s="1" t="s">
        <v>448</v>
      </c>
      <c r="B324">
        <v>5.1000000000000004E-3</v>
      </c>
      <c r="C324">
        <v>-5.0000000000000001E-4</v>
      </c>
      <c r="D324">
        <v>2.5000000000000001E-3</v>
      </c>
      <c r="E324">
        <v>1.6999999999999999E-3</v>
      </c>
    </row>
    <row r="325" spans="1:5" x14ac:dyDescent="0.55000000000000004">
      <c r="A325" s="1" t="s">
        <v>449</v>
      </c>
      <c r="B325">
        <v>-1.89E-2</v>
      </c>
      <c r="C325">
        <v>-1.89E-2</v>
      </c>
      <c r="D325">
        <v>-5.0000000000000001E-3</v>
      </c>
      <c r="E325">
        <v>1.8E-3</v>
      </c>
    </row>
    <row r="326" spans="1:5" x14ac:dyDescent="0.55000000000000004">
      <c r="A326" s="1" t="s">
        <v>450</v>
      </c>
      <c r="B326">
        <v>2.4E-2</v>
      </c>
      <c r="C326">
        <v>-1.04E-2</v>
      </c>
      <c r="D326">
        <v>-2.5000000000000001E-3</v>
      </c>
      <c r="E326">
        <v>1.5E-3</v>
      </c>
    </row>
    <row r="327" spans="1:5" x14ac:dyDescent="0.55000000000000004">
      <c r="A327" s="1" t="s">
        <v>451</v>
      </c>
      <c r="B327">
        <v>-4.5599999999999988E-2</v>
      </c>
      <c r="C327">
        <v>3.7000000000000002E-3</v>
      </c>
      <c r="D327">
        <v>-3.5200000000000002E-2</v>
      </c>
      <c r="E327">
        <v>1.6999999999999999E-3</v>
      </c>
    </row>
    <row r="328" spans="1:5" x14ac:dyDescent="0.55000000000000004">
      <c r="A328" s="1" t="s">
        <v>452</v>
      </c>
      <c r="B328">
        <v>2.0999999999999999E-3</v>
      </c>
      <c r="C328">
        <v>-8.5000000000000006E-3</v>
      </c>
      <c r="D328">
        <v>-2.4400000000000002E-2</v>
      </c>
      <c r="E328">
        <v>1.6000000000000001E-3</v>
      </c>
    </row>
    <row r="329" spans="1:5" x14ac:dyDescent="0.55000000000000004">
      <c r="A329" s="1" t="s">
        <v>453</v>
      </c>
      <c r="B329">
        <v>4.5999999999999999E-2</v>
      </c>
      <c r="C329">
        <v>-1.3599999999999999E-2</v>
      </c>
      <c r="D329">
        <v>-1.9E-3</v>
      </c>
      <c r="E329">
        <v>1.2999999999999999E-3</v>
      </c>
    </row>
    <row r="330" spans="1:5" x14ac:dyDescent="0.55000000000000004">
      <c r="A330" s="1" t="s">
        <v>454</v>
      </c>
      <c r="B330">
        <v>2.8400000000000002E-2</v>
      </c>
      <c r="C330">
        <v>-1.2999999999999999E-2</v>
      </c>
      <c r="D330">
        <v>-1.5E-3</v>
      </c>
      <c r="E330">
        <v>8.0000000000000004E-4</v>
      </c>
    </row>
    <row r="331" spans="1:5" x14ac:dyDescent="0.55000000000000004">
      <c r="A331" s="1" t="s">
        <v>455</v>
      </c>
      <c r="B331">
        <v>2.0000000000000001E-4</v>
      </c>
      <c r="C331">
        <v>-8.5000000000000006E-3</v>
      </c>
      <c r="D331">
        <v>-2.8299999999999999E-2</v>
      </c>
      <c r="E331">
        <v>1.2999999999999999E-3</v>
      </c>
    </row>
    <row r="332" spans="1:5" x14ac:dyDescent="0.55000000000000004">
      <c r="A332" s="1" t="s">
        <v>456</v>
      </c>
      <c r="B332">
        <v>5.1299999999999998E-2</v>
      </c>
      <c r="C332">
        <v>5.0000000000000001E-3</v>
      </c>
      <c r="D332">
        <v>3.4500000000000003E-2</v>
      </c>
      <c r="E332">
        <v>1.1000000000000001E-3</v>
      </c>
    </row>
    <row r="333" spans="1:5" x14ac:dyDescent="0.55000000000000004">
      <c r="A333" s="1" t="s">
        <v>457</v>
      </c>
      <c r="B333">
        <v>1.67E-2</v>
      </c>
      <c r="C333">
        <v>-1.8E-3</v>
      </c>
      <c r="D333">
        <v>-2.7000000000000001E-3</v>
      </c>
      <c r="E333">
        <v>7.000000000000001E-4</v>
      </c>
    </row>
    <row r="334" spans="1:5" x14ac:dyDescent="0.55000000000000004">
      <c r="A334" s="1" t="s">
        <v>458</v>
      </c>
      <c r="B334">
        <v>3.6600000000000001E-2</v>
      </c>
      <c r="C334">
        <v>-5.0000000000000001E-3</v>
      </c>
      <c r="D334">
        <v>-1.4500000000000001E-2</v>
      </c>
      <c r="E334">
        <v>8.0000000000000004E-4</v>
      </c>
    </row>
    <row r="335" spans="1:5" x14ac:dyDescent="0.55000000000000004">
      <c r="A335" s="1" t="s">
        <v>459</v>
      </c>
      <c r="B335">
        <v>4.2699999999999988E-2</v>
      </c>
      <c r="C335">
        <v>-3.4700000000000002E-2</v>
      </c>
      <c r="D335">
        <v>-3.7000000000000002E-3</v>
      </c>
      <c r="E335">
        <v>8.9999999999999998E-4</v>
      </c>
    </row>
    <row r="336" spans="1:5" x14ac:dyDescent="0.55000000000000004">
      <c r="A336" s="1" t="s">
        <v>460</v>
      </c>
      <c r="B336">
        <v>3.1E-2</v>
      </c>
      <c r="C336">
        <v>3.8999999999999998E-3</v>
      </c>
      <c r="D336">
        <v>2.4500000000000001E-2</v>
      </c>
      <c r="E336">
        <v>5.0000000000000001E-4</v>
      </c>
    </row>
    <row r="337" spans="1:5" x14ac:dyDescent="0.55000000000000004">
      <c r="A337" s="1" t="s">
        <v>461</v>
      </c>
      <c r="B337">
        <v>1.0800000000000001E-2</v>
      </c>
      <c r="C337">
        <v>3.8E-3</v>
      </c>
      <c r="D337">
        <v>2.0000000000000001E-4</v>
      </c>
      <c r="E337">
        <v>5.9999999999999995E-4</v>
      </c>
    </row>
    <row r="338" spans="1:5" x14ac:dyDescent="0.55000000000000004">
      <c r="A338" s="1" t="s">
        <v>462</v>
      </c>
      <c r="B338">
        <v>0.05</v>
      </c>
      <c r="C338">
        <v>1.0500000000000001E-2</v>
      </c>
      <c r="D338">
        <v>4.1399999999999999E-2</v>
      </c>
      <c r="E338">
        <v>5.0000000000000001E-4</v>
      </c>
    </row>
    <row r="339" spans="1:5" x14ac:dyDescent="0.55000000000000004">
      <c r="A339" s="1" t="s">
        <v>463</v>
      </c>
      <c r="B339">
        <v>-2.35E-2</v>
      </c>
      <c r="C339">
        <v>2.6800000000000001E-2</v>
      </c>
      <c r="D339">
        <v>-1.4200000000000001E-2</v>
      </c>
      <c r="E339">
        <v>5.0000000000000001E-4</v>
      </c>
    </row>
    <row r="340" spans="1:5" x14ac:dyDescent="0.55000000000000004">
      <c r="A340" s="1" t="s">
        <v>464</v>
      </c>
      <c r="B340">
        <v>6.4000000000000001E-2</v>
      </c>
      <c r="C340">
        <v>-2.5600000000000001E-2</v>
      </c>
      <c r="D340">
        <v>6.7999999999999996E-3</v>
      </c>
      <c r="E340">
        <v>8.9999999999999998E-4</v>
      </c>
    </row>
    <row r="341" spans="1:5" x14ac:dyDescent="0.55000000000000004">
      <c r="A341" s="1" t="s">
        <v>465</v>
      </c>
      <c r="B341">
        <v>-1.67E-2</v>
      </c>
      <c r="C341">
        <v>6.1000000000000004E-3</v>
      </c>
      <c r="D341">
        <v>6.4000000000000003E-3</v>
      </c>
      <c r="E341">
        <v>7.000000000000001E-4</v>
      </c>
    </row>
    <row r="342" spans="1:5" x14ac:dyDescent="0.55000000000000004">
      <c r="A342" s="1" t="s">
        <v>466</v>
      </c>
      <c r="B342">
        <v>9.4100000000000003E-2</v>
      </c>
      <c r="C342">
        <v>-2.6499999999999999E-2</v>
      </c>
      <c r="D342">
        <v>4.4499999999999998E-2</v>
      </c>
      <c r="E342">
        <v>5.9999999999999995E-4</v>
      </c>
    </row>
    <row r="343" spans="1:5" x14ac:dyDescent="0.55000000000000004">
      <c r="A343" s="1" t="s">
        <v>467</v>
      </c>
      <c r="B343">
        <v>5.4899999999999997E-2</v>
      </c>
      <c r="C343">
        <v>2.18E-2</v>
      </c>
      <c r="D343">
        <v>5.6800000000000003E-2</v>
      </c>
      <c r="E343">
        <v>8.0000000000000004E-4</v>
      </c>
    </row>
    <row r="344" spans="1:5" x14ac:dyDescent="0.55000000000000004">
      <c r="A344" s="1" t="s">
        <v>468</v>
      </c>
      <c r="B344">
        <v>6.0000000000000001E-3</v>
      </c>
      <c r="C344">
        <v>2.3999999999999998E-3</v>
      </c>
      <c r="D344">
        <v>2.1000000000000001E-2</v>
      </c>
      <c r="E344">
        <v>8.0000000000000004E-4</v>
      </c>
    </row>
    <row r="345" spans="1:5" x14ac:dyDescent="0.55000000000000004">
      <c r="A345" s="1" t="s">
        <v>469</v>
      </c>
      <c r="B345">
        <v>3.0200000000000001E-2</v>
      </c>
      <c r="C345">
        <v>1.55E-2</v>
      </c>
      <c r="D345">
        <v>6.1000000000000004E-3</v>
      </c>
      <c r="E345">
        <v>8.9999999999999998E-4</v>
      </c>
    </row>
    <row r="346" spans="1:5" x14ac:dyDescent="0.55000000000000004">
      <c r="A346" s="1" t="s">
        <v>470</v>
      </c>
      <c r="B346">
        <v>-1.5E-3</v>
      </c>
      <c r="C346">
        <v>-6.5000000000000006E-3</v>
      </c>
      <c r="D346">
        <v>1.9300000000000001E-2</v>
      </c>
      <c r="E346">
        <v>1E-3</v>
      </c>
    </row>
    <row r="347" spans="1:5" x14ac:dyDescent="0.55000000000000004">
      <c r="A347" s="1" t="s">
        <v>471</v>
      </c>
      <c r="B347">
        <v>3.1099999999999999E-2</v>
      </c>
      <c r="C347">
        <v>-1.7500000000000002E-2</v>
      </c>
      <c r="D347">
        <v>7.4999999999999997E-3</v>
      </c>
      <c r="E347">
        <v>1E-3</v>
      </c>
    </row>
    <row r="348" spans="1:5" x14ac:dyDescent="0.55000000000000004">
      <c r="A348" s="1" t="s">
        <v>472</v>
      </c>
      <c r="B348">
        <v>9.3999999999999986E-3</v>
      </c>
      <c r="C348">
        <v>-2.5000000000000001E-3</v>
      </c>
      <c r="D348">
        <v>-9.5999999999999992E-3</v>
      </c>
      <c r="E348">
        <v>1.4E-3</v>
      </c>
    </row>
    <row r="349" spans="1:5" x14ac:dyDescent="0.55000000000000004">
      <c r="A349" s="1" t="s">
        <v>473</v>
      </c>
      <c r="B349">
        <v>6.5500000000000003E-2</v>
      </c>
      <c r="C349">
        <v>-4.6100000000000002E-2</v>
      </c>
      <c r="D349">
        <v>1.8499999999999999E-2</v>
      </c>
      <c r="E349">
        <v>1E-3</v>
      </c>
    </row>
    <row r="350" spans="1:5" x14ac:dyDescent="0.55000000000000004">
      <c r="A350" s="1" t="s">
        <v>474</v>
      </c>
      <c r="B350">
        <v>1.89E-2</v>
      </c>
      <c r="C350">
        <v>-1.2E-2</v>
      </c>
      <c r="D350">
        <v>3.8999999999999998E-3</v>
      </c>
      <c r="E350">
        <v>1E-3</v>
      </c>
    </row>
    <row r="351" spans="1:5" x14ac:dyDescent="0.55000000000000004">
      <c r="A351" s="1" t="s">
        <v>475</v>
      </c>
      <c r="B351">
        <v>2.2000000000000001E-3</v>
      </c>
      <c r="C351">
        <v>-4.5999999999999999E-3</v>
      </c>
      <c r="D351">
        <v>7.4999999999999997E-3</v>
      </c>
      <c r="E351">
        <v>1.6000000000000001E-3</v>
      </c>
    </row>
    <row r="352" spans="1:5" x14ac:dyDescent="0.55000000000000004">
      <c r="A352" s="1" t="s">
        <v>476</v>
      </c>
      <c r="B352">
        <v>-3.7000000000000002E-3</v>
      </c>
      <c r="C352">
        <v>3.0000000000000001E-3</v>
      </c>
      <c r="D352">
        <v>-1.01E-2</v>
      </c>
      <c r="E352">
        <v>1.6000000000000001E-3</v>
      </c>
    </row>
    <row r="353" spans="1:5" x14ac:dyDescent="0.55000000000000004">
      <c r="A353" s="1" t="s">
        <v>477</v>
      </c>
      <c r="B353">
        <v>-2.6700000000000002E-2</v>
      </c>
      <c r="C353">
        <v>1.46E-2</v>
      </c>
      <c r="D353">
        <v>-1.1000000000000001E-3</v>
      </c>
      <c r="E353">
        <v>1.8E-3</v>
      </c>
    </row>
    <row r="354" spans="1:5" x14ac:dyDescent="0.55000000000000004">
      <c r="A354" s="1" t="s">
        <v>478</v>
      </c>
      <c r="B354">
        <v>7.0400000000000004E-2</v>
      </c>
      <c r="C354">
        <v>-2.1999999999999999E-2</v>
      </c>
      <c r="D354">
        <v>3.3E-3</v>
      </c>
      <c r="E354">
        <v>1.6999999999999999E-3</v>
      </c>
    </row>
    <row r="355" spans="1:5" x14ac:dyDescent="0.55000000000000004">
      <c r="A355" s="1" t="s">
        <v>479</v>
      </c>
      <c r="B355">
        <v>1.49E-2</v>
      </c>
      <c r="C355">
        <v>1.9800000000000002E-2</v>
      </c>
      <c r="D355">
        <v>-2.1100000000000001E-2</v>
      </c>
      <c r="E355">
        <v>1.8E-3</v>
      </c>
    </row>
    <row r="356" spans="1:5" x14ac:dyDescent="0.55000000000000004">
      <c r="A356" s="1" t="s">
        <v>480</v>
      </c>
      <c r="B356">
        <v>-3.0300000000000001E-2</v>
      </c>
      <c r="C356">
        <v>5.0000000000000001E-3</v>
      </c>
      <c r="D356">
        <v>8.199999999999999E-3</v>
      </c>
      <c r="E356">
        <v>2.2000000000000001E-3</v>
      </c>
    </row>
    <row r="357" spans="1:5" x14ac:dyDescent="0.55000000000000004">
      <c r="A357" s="1" t="s">
        <v>481</v>
      </c>
      <c r="B357">
        <v>3.78E-2</v>
      </c>
      <c r="C357">
        <v>-9.7000000000000003E-3</v>
      </c>
      <c r="D357">
        <v>-4.5999999999999999E-3</v>
      </c>
      <c r="E357">
        <v>1.9E-3</v>
      </c>
    </row>
    <row r="358" spans="1:5" x14ac:dyDescent="0.55000000000000004">
      <c r="A358" s="1" t="s">
        <v>482</v>
      </c>
      <c r="B358">
        <v>6.6400000000000001E-2</v>
      </c>
      <c r="C358">
        <v>-2.1299999999999999E-2</v>
      </c>
      <c r="D358">
        <v>-4.8999999999999998E-3</v>
      </c>
      <c r="E358">
        <v>1.5E-3</v>
      </c>
    </row>
    <row r="359" spans="1:5" x14ac:dyDescent="0.55000000000000004">
      <c r="A359" s="1" t="s">
        <v>483</v>
      </c>
      <c r="B359">
        <v>2.8E-3</v>
      </c>
      <c r="C359">
        <v>-2.9999999999999997E-4</v>
      </c>
      <c r="D359">
        <v>-1.6000000000000001E-3</v>
      </c>
      <c r="E359">
        <v>1.9E-3</v>
      </c>
    </row>
    <row r="360" spans="1:5" x14ac:dyDescent="0.55000000000000004">
      <c r="A360" s="1" t="s">
        <v>484</v>
      </c>
      <c r="B360">
        <v>-5.2200000000000003E-2</v>
      </c>
      <c r="C360">
        <v>1.4999999999999999E-2</v>
      </c>
      <c r="D360">
        <v>-1.32E-2</v>
      </c>
      <c r="E360">
        <v>2.3E-3</v>
      </c>
    </row>
    <row r="361" spans="1:5" x14ac:dyDescent="0.55000000000000004">
      <c r="A361" s="1" t="s">
        <v>485</v>
      </c>
      <c r="B361">
        <v>3.4700000000000002E-2</v>
      </c>
      <c r="C361">
        <v>-1.5299999999999999E-2</v>
      </c>
      <c r="D361">
        <v>-1.0999999999999999E-2</v>
      </c>
      <c r="E361">
        <v>2E-3</v>
      </c>
    </row>
    <row r="362" spans="1:5" x14ac:dyDescent="0.55000000000000004">
      <c r="A362" s="1" t="s">
        <v>486</v>
      </c>
      <c r="B362">
        <v>4.8399999999999999E-2</v>
      </c>
      <c r="C362">
        <v>-1.6899999999999998E-2</v>
      </c>
      <c r="D362">
        <v>-7.000000000000001E-4</v>
      </c>
      <c r="E362">
        <v>2.2000000000000001E-3</v>
      </c>
    </row>
    <row r="363" spans="1:5" x14ac:dyDescent="0.55000000000000004">
      <c r="A363" s="1" t="s">
        <v>487</v>
      </c>
      <c r="B363">
        <v>-3.1899999999999998E-2</v>
      </c>
      <c r="C363">
        <v>1.89E-2</v>
      </c>
      <c r="D363">
        <v>-7.3000000000000001E-3</v>
      </c>
      <c r="E363">
        <v>1.6999999999999999E-3</v>
      </c>
    </row>
    <row r="364" spans="1:5" x14ac:dyDescent="0.55000000000000004">
      <c r="A364" s="1" t="s">
        <v>488</v>
      </c>
      <c r="B364">
        <v>-5.1399999999999987E-2</v>
      </c>
      <c r="C364">
        <v>1.6E-2</v>
      </c>
      <c r="D364">
        <v>1.7500000000000002E-2</v>
      </c>
      <c r="E364">
        <v>1.8E-3</v>
      </c>
    </row>
    <row r="365" spans="1:5" x14ac:dyDescent="0.55000000000000004">
      <c r="A365" s="1" t="s">
        <v>489</v>
      </c>
      <c r="B365">
        <v>5.1999999999999998E-3</v>
      </c>
      <c r="C365">
        <v>-1.1999999999999999E-3</v>
      </c>
      <c r="D365">
        <v>-7.000000000000001E-4</v>
      </c>
      <c r="E365">
        <v>2.5000000000000001E-3</v>
      </c>
    </row>
    <row r="366" spans="1:5" x14ac:dyDescent="0.55000000000000004">
      <c r="A366" s="1" t="s">
        <v>490</v>
      </c>
      <c r="B366">
        <v>3.5000000000000001E-3</v>
      </c>
      <c r="C366">
        <v>-2.0999999999999999E-3</v>
      </c>
      <c r="D366">
        <v>1.7600000000000001E-2</v>
      </c>
      <c r="E366">
        <v>2E-3</v>
      </c>
    </row>
    <row r="367" spans="1:5" x14ac:dyDescent="0.55000000000000004">
      <c r="A367" s="1" t="s">
        <v>491</v>
      </c>
      <c r="B367">
        <v>3.1600000000000003E-2</v>
      </c>
      <c r="C367">
        <v>-2.0000000000000001E-4</v>
      </c>
      <c r="D367">
        <v>-2.1499999999999998E-2</v>
      </c>
      <c r="E367">
        <v>2.3999999999999998E-3</v>
      </c>
    </row>
    <row r="368" spans="1:5" x14ac:dyDescent="0.55000000000000004">
      <c r="A368" s="1" t="s">
        <v>492</v>
      </c>
      <c r="B368">
        <v>-3.5700000000000003E-2</v>
      </c>
      <c r="C368">
        <v>3.3799999999999997E-2</v>
      </c>
      <c r="D368">
        <v>2.8299999999999999E-2</v>
      </c>
      <c r="E368">
        <v>2.7000000000000001E-3</v>
      </c>
    </row>
    <row r="369" spans="1:5" x14ac:dyDescent="0.55000000000000004">
      <c r="A369" s="1" t="s">
        <v>493</v>
      </c>
      <c r="B369">
        <v>-2.07E-2</v>
      </c>
      <c r="C369">
        <v>-7.4999999999999997E-3</v>
      </c>
      <c r="D369">
        <v>-6.6E-3</v>
      </c>
      <c r="E369">
        <v>2.3999999999999998E-3</v>
      </c>
    </row>
    <row r="370" spans="1:5" x14ac:dyDescent="0.55000000000000004">
      <c r="A370" s="1" t="s">
        <v>494</v>
      </c>
      <c r="B370">
        <v>2.1299999999999999E-2</v>
      </c>
      <c r="C370">
        <v>3.3E-3</v>
      </c>
      <c r="D370">
        <v>-5.3E-3</v>
      </c>
      <c r="E370">
        <v>2.3E-3</v>
      </c>
    </row>
    <row r="371" spans="1:5" x14ac:dyDescent="0.55000000000000004">
      <c r="A371" s="1" t="s">
        <v>495</v>
      </c>
      <c r="B371">
        <v>4.2599999999999999E-2</v>
      </c>
      <c r="C371">
        <v>-1.5699999999999999E-2</v>
      </c>
      <c r="D371">
        <v>-1.47E-2</v>
      </c>
      <c r="E371">
        <v>2.5000000000000001E-3</v>
      </c>
    </row>
    <row r="372" spans="1:5" x14ac:dyDescent="0.55000000000000004">
      <c r="A372" s="1" t="s">
        <v>496</v>
      </c>
      <c r="B372">
        <v>3.4599999999999999E-2</v>
      </c>
      <c r="C372">
        <v>-1.0800000000000001E-2</v>
      </c>
      <c r="D372">
        <v>-2.01E-2</v>
      </c>
      <c r="E372">
        <v>2.5999999999999999E-3</v>
      </c>
    </row>
    <row r="373" spans="1:5" x14ac:dyDescent="0.55000000000000004">
      <c r="A373" s="1" t="s">
        <v>497</v>
      </c>
      <c r="B373">
        <v>-7.4999999999999997E-3</v>
      </c>
      <c r="C373">
        <v>5.8999999999999999E-3</v>
      </c>
      <c r="D373">
        <v>-2.9999999999999997E-4</v>
      </c>
      <c r="E373">
        <v>2.3999999999999998E-3</v>
      </c>
    </row>
    <row r="374" spans="1:5" x14ac:dyDescent="0.55000000000000004">
      <c r="A374" s="1" t="s">
        <v>498</v>
      </c>
      <c r="B374">
        <v>6.6E-3</v>
      </c>
      <c r="C374">
        <v>-8.0000000000000002E-3</v>
      </c>
      <c r="D374">
        <v>4.7999999999999996E-3</v>
      </c>
      <c r="E374">
        <v>3.0000000000000001E-3</v>
      </c>
    </row>
    <row r="375" spans="1:5" x14ac:dyDescent="0.55000000000000004">
      <c r="A375" s="1" t="s">
        <v>499</v>
      </c>
      <c r="B375">
        <v>-5.1200000000000002E-2</v>
      </c>
      <c r="C375">
        <v>5.9999999999999995E-4</v>
      </c>
      <c r="D375">
        <v>-4.5000000000000014E-3</v>
      </c>
      <c r="E375">
        <v>2.5000000000000001E-3</v>
      </c>
    </row>
    <row r="376" spans="1:5" x14ac:dyDescent="0.55000000000000004">
      <c r="A376" s="1" t="s">
        <v>500</v>
      </c>
      <c r="B376">
        <v>-5.9900000000000002E-2</v>
      </c>
      <c r="C376">
        <v>5.9999999999999995E-4</v>
      </c>
      <c r="D376">
        <v>9.4999999999999998E-3</v>
      </c>
      <c r="E376">
        <v>2.5999999999999999E-3</v>
      </c>
    </row>
    <row r="377" spans="1:5" x14ac:dyDescent="0.55000000000000004">
      <c r="A377" s="1" t="s">
        <v>501</v>
      </c>
      <c r="B377">
        <v>-4.3200000000000002E-2</v>
      </c>
      <c r="C377">
        <v>-2.46E-2</v>
      </c>
      <c r="D377">
        <v>-1.8800000000000001E-2</v>
      </c>
      <c r="E377">
        <v>2.8999999999999998E-3</v>
      </c>
    </row>
    <row r="378" spans="1:5" x14ac:dyDescent="0.55000000000000004">
      <c r="A378" s="1" t="s">
        <v>502</v>
      </c>
      <c r="B378">
        <v>2.3099999999999999E-2</v>
      </c>
      <c r="C378">
        <v>4.0000000000000001E-3</v>
      </c>
      <c r="D378">
        <v>-2.9100000000000001E-2</v>
      </c>
      <c r="E378">
        <v>2.8E-3</v>
      </c>
    </row>
    <row r="379" spans="1:5" x14ac:dyDescent="0.55000000000000004">
      <c r="A379" s="1" t="s">
        <v>503</v>
      </c>
      <c r="B379">
        <v>-3.9E-2</v>
      </c>
      <c r="C379">
        <v>-9.1000000000000004E-3</v>
      </c>
      <c r="D379">
        <v>-1.7600000000000001E-2</v>
      </c>
      <c r="E379">
        <v>2.3999999999999998E-3</v>
      </c>
    </row>
    <row r="380" spans="1:5" x14ac:dyDescent="0.55000000000000004">
      <c r="A380" s="1" t="s">
        <v>504</v>
      </c>
      <c r="B380">
        <v>4.6500000000000007E-2</v>
      </c>
      <c r="C380">
        <v>4.2900000000000001E-2</v>
      </c>
      <c r="D380">
        <v>4.3400000000000001E-2</v>
      </c>
      <c r="E380">
        <v>2.8E-3</v>
      </c>
    </row>
    <row r="381" spans="1:5" x14ac:dyDescent="0.55000000000000004">
      <c r="A381" s="1" t="s">
        <v>505</v>
      </c>
      <c r="B381">
        <v>-1.5299999999999999E-2</v>
      </c>
      <c r="C381">
        <v>7.4999999999999997E-3</v>
      </c>
      <c r="D381">
        <v>2.3E-3</v>
      </c>
      <c r="E381">
        <v>1.1999999999999999E-3</v>
      </c>
    </row>
    <row r="382" spans="1:5" x14ac:dyDescent="0.55000000000000004">
      <c r="A382" s="1" t="s">
        <v>506</v>
      </c>
      <c r="B382">
        <v>3.27E-2</v>
      </c>
      <c r="C382">
        <v>6.8999999999999999E-3</v>
      </c>
      <c r="D382">
        <v>-1.03E-2</v>
      </c>
      <c r="E382">
        <v>8.9999999999999998E-4</v>
      </c>
    </row>
    <row r="383" spans="1:5" x14ac:dyDescent="0.55000000000000004">
      <c r="A383" s="1" t="s">
        <v>507</v>
      </c>
      <c r="B383">
        <v>3.09E-2</v>
      </c>
      <c r="C383">
        <v>-6.8999999999999999E-3</v>
      </c>
      <c r="D383">
        <v>1.6400000000000001E-2</v>
      </c>
      <c r="E383">
        <v>8.0000000000000004E-4</v>
      </c>
    </row>
    <row r="384" spans="1:5" x14ac:dyDescent="0.55000000000000004">
      <c r="A384" s="1" t="s">
        <v>508</v>
      </c>
      <c r="B384">
        <v>2.3199999999999998E-2</v>
      </c>
      <c r="C384">
        <v>2.1600000000000001E-2</v>
      </c>
      <c r="D384">
        <v>-2E-3</v>
      </c>
      <c r="E384">
        <v>1.1000000000000001E-3</v>
      </c>
    </row>
    <row r="385" spans="1:5" x14ac:dyDescent="0.55000000000000004">
      <c r="A385" s="1" t="s">
        <v>509</v>
      </c>
      <c r="B385">
        <v>2.93E-2</v>
      </c>
      <c r="C385">
        <v>-1.4E-3</v>
      </c>
      <c r="D385">
        <v>3.0999999999999999E-3</v>
      </c>
      <c r="E385">
        <v>2.9999999999999997E-4</v>
      </c>
    </row>
    <row r="386" spans="1:5" x14ac:dyDescent="0.55000000000000004">
      <c r="A386" s="1" t="s">
        <v>510</v>
      </c>
      <c r="B386">
        <v>4.3899999999999988E-2</v>
      </c>
      <c r="C386">
        <v>4.6999999999999993E-3</v>
      </c>
      <c r="D386">
        <v>3.0700000000000002E-2</v>
      </c>
      <c r="E386">
        <v>7.000000000000001E-4</v>
      </c>
    </row>
    <row r="387" spans="1:5" x14ac:dyDescent="0.55000000000000004">
      <c r="A387" s="1" t="s">
        <v>511</v>
      </c>
      <c r="B387">
        <v>1.9E-2</v>
      </c>
      <c r="C387">
        <v>1.15E-2</v>
      </c>
      <c r="D387">
        <v>3.3E-3</v>
      </c>
      <c r="E387">
        <v>4.0000000000000002E-4</v>
      </c>
    </row>
    <row r="388" spans="1:5" x14ac:dyDescent="0.55000000000000004">
      <c r="A388" s="1" t="s">
        <v>512</v>
      </c>
      <c r="B388">
        <v>4.6600000000000003E-2</v>
      </c>
      <c r="C388">
        <v>8.0000000000000004E-4</v>
      </c>
      <c r="D388">
        <v>2.8000000000000001E-2</v>
      </c>
      <c r="E388">
        <v>1.9E-3</v>
      </c>
    </row>
    <row r="389" spans="1:5" x14ac:dyDescent="0.55000000000000004">
      <c r="A389" s="1" t="s">
        <v>513</v>
      </c>
      <c r="B389">
        <v>2.53E-2</v>
      </c>
      <c r="C389">
        <v>1.0500000000000001E-2</v>
      </c>
      <c r="D389">
        <v>-1.1299999999999999E-2</v>
      </c>
      <c r="E389">
        <v>1.8E-3</v>
      </c>
    </row>
    <row r="390" spans="1:5" x14ac:dyDescent="0.55000000000000004">
      <c r="A390" s="1" t="s">
        <v>514</v>
      </c>
      <c r="B390">
        <v>3.0099999999999998E-2</v>
      </c>
      <c r="C390">
        <v>2.0500000000000001E-2</v>
      </c>
      <c r="D390">
        <v>-1.17E-2</v>
      </c>
      <c r="E390">
        <v>1.1000000000000001E-3</v>
      </c>
    </row>
    <row r="391" spans="1:5" x14ac:dyDescent="0.55000000000000004">
      <c r="A391" s="1" t="s">
        <v>515</v>
      </c>
      <c r="B391">
        <v>5.16E-2</v>
      </c>
      <c r="C391">
        <v>-2.0199999999999999E-2</v>
      </c>
      <c r="D391">
        <v>5.9999999999999995E-4</v>
      </c>
      <c r="E391">
        <v>2.2000000000000001E-3</v>
      </c>
    </row>
    <row r="392" spans="1:5" x14ac:dyDescent="0.55000000000000004">
      <c r="A392" s="1" t="s">
        <v>516</v>
      </c>
      <c r="B392">
        <v>7.1000000000000004E-3</v>
      </c>
      <c r="C392">
        <v>3.0200000000000001E-2</v>
      </c>
      <c r="D392">
        <v>2.92E-2</v>
      </c>
      <c r="E392">
        <v>2.0999999999999999E-3</v>
      </c>
    </row>
    <row r="393" spans="1:5" x14ac:dyDescent="0.55000000000000004">
      <c r="A393" s="1" t="s">
        <v>517</v>
      </c>
      <c r="B393">
        <v>9.4999999999999998E-3</v>
      </c>
      <c r="C393">
        <v>1.4800000000000001E-2</v>
      </c>
      <c r="D393">
        <v>1.15E-2</v>
      </c>
      <c r="E393">
        <v>1.9E-3</v>
      </c>
    </row>
    <row r="394" spans="1:5" x14ac:dyDescent="0.55000000000000004">
      <c r="A394" s="1" t="s">
        <v>518</v>
      </c>
      <c r="B394">
        <v>2.8E-3</v>
      </c>
      <c r="C394">
        <v>1.4500000000000001E-2</v>
      </c>
      <c r="D394">
        <v>-3.3999999999999998E-3</v>
      </c>
      <c r="E394">
        <v>2.2000000000000001E-3</v>
      </c>
    </row>
    <row r="395" spans="1:5" x14ac:dyDescent="0.55000000000000004">
      <c r="A395" s="1" t="s">
        <v>519</v>
      </c>
      <c r="B395">
        <v>3.6600000000000001E-2</v>
      </c>
      <c r="C395">
        <v>-6.7999999999999996E-3</v>
      </c>
      <c r="D395">
        <v>-1.24E-2</v>
      </c>
      <c r="E395">
        <v>2E-3</v>
      </c>
    </row>
    <row r="396" spans="1:5" x14ac:dyDescent="0.55000000000000004">
      <c r="A396" s="1" t="s">
        <v>520</v>
      </c>
      <c r="B396">
        <v>1.7299999999999999E-2</v>
      </c>
      <c r="C396">
        <v>-2.1000000000000001E-2</v>
      </c>
      <c r="D396">
        <v>1.7999999999999999E-2</v>
      </c>
      <c r="E396">
        <v>2.2000000000000001E-3</v>
      </c>
    </row>
    <row r="397" spans="1:5" x14ac:dyDescent="0.55000000000000004">
      <c r="A397" s="1" t="s">
        <v>521</v>
      </c>
      <c r="B397">
        <v>-2.3999999999999998E-3</v>
      </c>
      <c r="C397">
        <v>6.7000000000000002E-3</v>
      </c>
      <c r="D397">
        <v>1.32E-2</v>
      </c>
      <c r="E397">
        <v>2.3999999999999998E-3</v>
      </c>
    </row>
    <row r="398" spans="1:5" x14ac:dyDescent="0.55000000000000004">
      <c r="A398" s="1" t="s">
        <v>522</v>
      </c>
      <c r="B398">
        <v>3.1800000000000002E-2</v>
      </c>
      <c r="C398">
        <v>-3.5000000000000001E-3</v>
      </c>
      <c r="D398">
        <v>2.7000000000000001E-3</v>
      </c>
      <c r="E398">
        <v>2.5000000000000001E-3</v>
      </c>
    </row>
    <row r="399" spans="1:5" x14ac:dyDescent="0.55000000000000004">
      <c r="A399" s="1" t="s">
        <v>523</v>
      </c>
      <c r="B399">
        <v>-1.38E-2</v>
      </c>
      <c r="C399">
        <v>-7.8000000000000014E-3</v>
      </c>
      <c r="D399">
        <v>4.4000000000000003E-3</v>
      </c>
      <c r="E399">
        <v>1.9E-3</v>
      </c>
    </row>
    <row r="400" spans="1:5" x14ac:dyDescent="0.55000000000000004">
      <c r="A400" s="1" t="s">
        <v>524</v>
      </c>
      <c r="B400">
        <v>-4.8099999999999997E-2</v>
      </c>
      <c r="C400">
        <v>-1.5E-3</v>
      </c>
      <c r="D400">
        <v>5.3E-3</v>
      </c>
      <c r="E400">
        <v>3.0999999999999999E-3</v>
      </c>
    </row>
    <row r="401" spans="1:5" x14ac:dyDescent="0.55000000000000004">
      <c r="A401" s="1" t="s">
        <v>525</v>
      </c>
      <c r="B401">
        <v>1.2800000000000001E-2</v>
      </c>
      <c r="C401">
        <v>1.52E-2</v>
      </c>
      <c r="D401">
        <v>-2.1000000000000001E-2</v>
      </c>
      <c r="E401">
        <v>3.0000000000000001E-3</v>
      </c>
    </row>
    <row r="402" spans="1:5" x14ac:dyDescent="0.55000000000000004">
      <c r="A402" s="1" t="s">
        <v>526</v>
      </c>
      <c r="B402">
        <v>1.6E-2</v>
      </c>
      <c r="C402">
        <v>1.26E-2</v>
      </c>
      <c r="D402">
        <v>-3.2199999999999999E-2</v>
      </c>
      <c r="E402">
        <v>2.5999999999999999E-3</v>
      </c>
    </row>
    <row r="403" spans="1:5" x14ac:dyDescent="0.55000000000000004">
      <c r="A403" s="1" t="s">
        <v>527</v>
      </c>
      <c r="B403">
        <v>2.46E-2</v>
      </c>
      <c r="C403">
        <v>-6.3E-3</v>
      </c>
      <c r="D403">
        <v>-1E-4</v>
      </c>
      <c r="E403">
        <v>3.3999999999999998E-3</v>
      </c>
    </row>
    <row r="404" spans="1:5" x14ac:dyDescent="0.55000000000000004">
      <c r="A404" s="1" t="s">
        <v>528</v>
      </c>
      <c r="B404">
        <v>-6.9800000000000001E-2</v>
      </c>
      <c r="C404">
        <v>2.12E-2</v>
      </c>
      <c r="D404">
        <v>2.6499999999999999E-2</v>
      </c>
      <c r="E404">
        <v>3.3E-3</v>
      </c>
    </row>
    <row r="405" spans="1:5" x14ac:dyDescent="0.55000000000000004">
      <c r="A405" s="1" t="s">
        <v>529</v>
      </c>
      <c r="B405">
        <v>1.1599999999999999E-2</v>
      </c>
      <c r="C405">
        <v>6.0000000000000001E-3</v>
      </c>
      <c r="D405">
        <v>-1.9699999999999999E-2</v>
      </c>
      <c r="E405">
        <v>2.8999999999999998E-3</v>
      </c>
    </row>
    <row r="406" spans="1:5" x14ac:dyDescent="0.55000000000000004">
      <c r="A406" s="1" t="s">
        <v>530</v>
      </c>
      <c r="B406">
        <v>-1.6299999999999999E-2</v>
      </c>
      <c r="C406">
        <v>-5.5000000000000014E-3</v>
      </c>
      <c r="D406">
        <v>-2.75E-2</v>
      </c>
      <c r="E406">
        <v>3.5000000000000001E-3</v>
      </c>
    </row>
    <row r="407" spans="1:5" x14ac:dyDescent="0.55000000000000004">
      <c r="A407" s="1" t="s">
        <v>531</v>
      </c>
      <c r="B407">
        <v>-1.7100000000000001E-2</v>
      </c>
      <c r="C407">
        <v>2.2000000000000001E-3</v>
      </c>
      <c r="D407">
        <v>-2.1399999999999999E-2</v>
      </c>
      <c r="E407">
        <v>1.9E-3</v>
      </c>
    </row>
    <row r="408" spans="1:5" x14ac:dyDescent="0.55000000000000004">
      <c r="A408" s="1" t="s">
        <v>532</v>
      </c>
      <c r="B408">
        <v>3.1199999999999999E-2</v>
      </c>
      <c r="C408">
        <v>1.29E-2</v>
      </c>
      <c r="D408">
        <v>-3.73E-2</v>
      </c>
      <c r="E408">
        <v>2.7000000000000001E-3</v>
      </c>
    </row>
    <row r="409" spans="1:5" x14ac:dyDescent="0.55000000000000004">
      <c r="A409" s="1" t="s">
        <v>533</v>
      </c>
      <c r="B409">
        <v>2.0799999999999999E-2</v>
      </c>
      <c r="C409">
        <v>-2.8E-3</v>
      </c>
      <c r="D409">
        <v>-2.7000000000000001E-3</v>
      </c>
      <c r="E409">
        <v>2.3999999999999998E-3</v>
      </c>
    </row>
    <row r="410" spans="1:5" x14ac:dyDescent="0.55000000000000004">
      <c r="A410" s="1" t="s">
        <v>534</v>
      </c>
      <c r="B410">
        <v>-2.3699999999999999E-2</v>
      </c>
      <c r="C410">
        <v>-5.1999999999999998E-3</v>
      </c>
      <c r="D410">
        <v>2.1000000000000001E-2</v>
      </c>
      <c r="E410">
        <v>1.2999999999999999E-3</v>
      </c>
    </row>
    <row r="411" spans="1:5" x14ac:dyDescent="0.55000000000000004">
      <c r="A411" s="1" t="s">
        <v>535</v>
      </c>
      <c r="B411">
        <v>0.03</v>
      </c>
      <c r="C411">
        <v>6.8999999999999999E-3</v>
      </c>
      <c r="D411">
        <v>-1.8E-3</v>
      </c>
      <c r="E411">
        <v>1.6999999999999999E-3</v>
      </c>
    </row>
    <row r="412" spans="1:5" x14ac:dyDescent="0.55000000000000004">
      <c r="A412" s="1" t="s">
        <v>536</v>
      </c>
      <c r="B412">
        <v>-0.06</v>
      </c>
      <c r="C412">
        <v>-1.12E-2</v>
      </c>
      <c r="D412">
        <v>1.6799999999999999E-2</v>
      </c>
      <c r="E412">
        <v>1.6000000000000001E-3</v>
      </c>
    </row>
    <row r="413" spans="1:5" x14ac:dyDescent="0.55000000000000004">
      <c r="A413" s="1" t="s">
        <v>537</v>
      </c>
      <c r="B413">
        <v>-7.1000000000000004E-3</v>
      </c>
      <c r="C413">
        <v>-4.0899999999999999E-2</v>
      </c>
      <c r="D413">
        <v>2.8299999999999999E-2</v>
      </c>
      <c r="E413">
        <v>2.2000000000000001E-3</v>
      </c>
    </row>
    <row r="414" spans="1:5" x14ac:dyDescent="0.55000000000000004">
      <c r="A414" s="1" t="s">
        <v>538</v>
      </c>
      <c r="B414">
        <v>4.6899999999999997E-2</v>
      </c>
      <c r="C414">
        <v>3.8E-3</v>
      </c>
      <c r="D414">
        <v>-2.3900000000000001E-2</v>
      </c>
      <c r="E414">
        <v>1.2999999999999999E-3</v>
      </c>
    </row>
    <row r="415" spans="1:5" x14ac:dyDescent="0.55000000000000004">
      <c r="A415" s="1" t="s">
        <v>539</v>
      </c>
      <c r="B415">
        <v>4.7300000000000002E-2</v>
      </c>
      <c r="C415">
        <v>-1.5800000000000002E-2</v>
      </c>
      <c r="D415">
        <v>-7.7000000000000002E-3</v>
      </c>
      <c r="E415">
        <v>1.6000000000000001E-3</v>
      </c>
    </row>
    <row r="416" spans="1:5" x14ac:dyDescent="0.55000000000000004">
      <c r="A416" s="1" t="s">
        <v>540</v>
      </c>
      <c r="B416">
        <v>6.2E-2</v>
      </c>
      <c r="C416">
        <v>6.0000000000000001E-3</v>
      </c>
      <c r="D416">
        <v>3.6499999999999998E-2</v>
      </c>
      <c r="E416">
        <v>1.9E-3</v>
      </c>
    </row>
    <row r="417" spans="1:5" x14ac:dyDescent="0.55000000000000004">
      <c r="A417" s="1" t="s">
        <v>541</v>
      </c>
      <c r="B417">
        <v>3.5700000000000003E-2</v>
      </c>
      <c r="C417">
        <v>3.8899999999999997E-2</v>
      </c>
      <c r="D417">
        <v>-5.7999999999999996E-3</v>
      </c>
      <c r="E417">
        <v>1.4E-3</v>
      </c>
    </row>
    <row r="418" spans="1:5" x14ac:dyDescent="0.55000000000000004">
      <c r="A418" s="1" t="s">
        <v>542</v>
      </c>
      <c r="B418">
        <v>2.8899999999999999E-2</v>
      </c>
      <c r="C418">
        <v>3.2199999999999999E-2</v>
      </c>
      <c r="D418">
        <v>-8.199999999999999E-3</v>
      </c>
      <c r="E418">
        <v>2E-3</v>
      </c>
    </row>
    <row r="419" spans="1:5" x14ac:dyDescent="0.55000000000000004">
      <c r="A419" s="1" t="s">
        <v>543</v>
      </c>
      <c r="B419">
        <v>2.8999999999999998E-3</v>
      </c>
      <c r="C419">
        <v>7.000000000000001E-4</v>
      </c>
      <c r="D419">
        <v>2.1299999999999999E-2</v>
      </c>
      <c r="E419">
        <v>1.6999999999999999E-3</v>
      </c>
    </row>
    <row r="420" spans="1:5" x14ac:dyDescent="0.55000000000000004">
      <c r="A420" s="1" t="s">
        <v>544</v>
      </c>
      <c r="B420">
        <v>2.4E-2</v>
      </c>
      <c r="C420">
        <v>1.9699999999999999E-2</v>
      </c>
      <c r="D420">
        <v>3.8E-3</v>
      </c>
      <c r="E420">
        <v>1.8E-3</v>
      </c>
    </row>
    <row r="421" spans="1:5" x14ac:dyDescent="0.55000000000000004">
      <c r="A421" s="1" t="s">
        <v>545</v>
      </c>
      <c r="B421">
        <v>-3.0800000000000001E-2</v>
      </c>
      <c r="C421">
        <v>-2.4899999999999999E-2</v>
      </c>
      <c r="D421">
        <v>-8.9999999999999998E-4</v>
      </c>
      <c r="E421">
        <v>2E-3</v>
      </c>
    </row>
    <row r="422" spans="1:5" x14ac:dyDescent="0.55000000000000004">
      <c r="A422" s="1" t="s">
        <v>546</v>
      </c>
      <c r="B422">
        <v>2.8299999999999999E-2</v>
      </c>
      <c r="C422">
        <v>-1.9400000000000001E-2</v>
      </c>
      <c r="D422">
        <v>-8.0000000000000004E-4</v>
      </c>
      <c r="E422">
        <v>1.8E-3</v>
      </c>
    </row>
    <row r="423" spans="1:5" x14ac:dyDescent="0.55000000000000004">
      <c r="A423" s="1" t="s">
        <v>547</v>
      </c>
      <c r="B423">
        <v>2.5700000000000001E-2</v>
      </c>
      <c r="C423">
        <v>-1.7100000000000001E-2</v>
      </c>
      <c r="D423">
        <v>-3.0000000000000001E-3</v>
      </c>
      <c r="E423">
        <v>1.4E-3</v>
      </c>
    </row>
    <row r="424" spans="1:5" x14ac:dyDescent="0.55000000000000004">
      <c r="A424" s="1" t="s">
        <v>548</v>
      </c>
      <c r="B424">
        <v>-2.1499999999999998E-2</v>
      </c>
      <c r="C424">
        <v>-1.0699999999999999E-2</v>
      </c>
      <c r="D424">
        <v>-6.1000000000000004E-3</v>
      </c>
      <c r="E424">
        <v>1.6999999999999999E-3</v>
      </c>
    </row>
    <row r="425" spans="1:5" x14ac:dyDescent="0.55000000000000004">
      <c r="A425" s="1" t="s">
        <v>549</v>
      </c>
      <c r="B425">
        <v>2.58E-2</v>
      </c>
      <c r="C425">
        <v>-1.61E-2</v>
      </c>
      <c r="D425">
        <v>1.8E-3</v>
      </c>
      <c r="E425">
        <v>1.9E-3</v>
      </c>
    </row>
    <row r="426" spans="1:5" x14ac:dyDescent="0.55000000000000004">
      <c r="A426" s="1" t="s">
        <v>550</v>
      </c>
      <c r="B426">
        <v>4.4499999999999998E-2</v>
      </c>
      <c r="C426">
        <v>1.26E-2</v>
      </c>
      <c r="D426">
        <v>-1.2200000000000001E-2</v>
      </c>
      <c r="E426">
        <v>1.5E-3</v>
      </c>
    </row>
    <row r="427" spans="1:5" x14ac:dyDescent="0.55000000000000004">
      <c r="A427" s="1" t="s">
        <v>551</v>
      </c>
      <c r="B427">
        <v>-1.6999999999999999E-3</v>
      </c>
      <c r="C427">
        <v>-8.6999999999999994E-3</v>
      </c>
      <c r="D427">
        <v>1.7600000000000001E-2</v>
      </c>
      <c r="E427">
        <v>1.9E-3</v>
      </c>
    </row>
    <row r="428" spans="1:5" x14ac:dyDescent="0.55000000000000004">
      <c r="A428" s="1" t="s">
        <v>552</v>
      </c>
      <c r="B428">
        <v>-3.8699999999999998E-2</v>
      </c>
      <c r="C428">
        <v>1.7399999999999999E-2</v>
      </c>
      <c r="D428">
        <v>5.1100000000000013E-2</v>
      </c>
      <c r="E428">
        <v>2.3999999999999998E-3</v>
      </c>
    </row>
    <row r="429" spans="1:5" x14ac:dyDescent="0.55000000000000004">
      <c r="A429" s="1" t="s">
        <v>553</v>
      </c>
      <c r="B429">
        <v>1.8100000000000002E-2</v>
      </c>
      <c r="C429">
        <v>-1.15E-2</v>
      </c>
      <c r="D429">
        <v>8.199999999999999E-3</v>
      </c>
      <c r="E429">
        <v>2E-3</v>
      </c>
    </row>
    <row r="430" spans="1:5" x14ac:dyDescent="0.55000000000000004">
      <c r="A430" s="1" t="s">
        <v>554</v>
      </c>
      <c r="B430">
        <v>-6.7999999999999996E-3</v>
      </c>
      <c r="C430">
        <v>6.6E-3</v>
      </c>
      <c r="D430">
        <v>-1.5800000000000002E-2</v>
      </c>
      <c r="E430">
        <v>2E-3</v>
      </c>
    </row>
    <row r="431" spans="1:5" x14ac:dyDescent="0.55000000000000004">
      <c r="A431" s="1" t="s">
        <v>555</v>
      </c>
      <c r="B431">
        <v>-6.59E-2</v>
      </c>
      <c r="C431">
        <v>-8.5000000000000006E-3</v>
      </c>
      <c r="D431">
        <v>1.4E-3</v>
      </c>
      <c r="E431">
        <v>2.2000000000000001E-3</v>
      </c>
    </row>
    <row r="432" spans="1:5" x14ac:dyDescent="0.55000000000000004">
      <c r="A432" s="1" t="s">
        <v>556</v>
      </c>
      <c r="B432">
        <v>-8.6599999999999996E-2</v>
      </c>
      <c r="C432">
        <v>-3.1399999999999997E-2</v>
      </c>
      <c r="D432">
        <v>2.7300000000000001E-2</v>
      </c>
      <c r="E432">
        <v>2.3999999999999998E-3</v>
      </c>
    </row>
    <row r="433" spans="1:5" x14ac:dyDescent="0.55000000000000004">
      <c r="A433" s="1" t="s">
        <v>557</v>
      </c>
      <c r="B433">
        <v>-8.5000000000000006E-2</v>
      </c>
      <c r="C433">
        <v>-4.5999999999999999E-3</v>
      </c>
      <c r="D433">
        <v>2.4199999999999999E-2</v>
      </c>
      <c r="E433">
        <v>2E-3</v>
      </c>
    </row>
    <row r="434" spans="1:5" x14ac:dyDescent="0.55000000000000004">
      <c r="A434" s="1" t="s">
        <v>558</v>
      </c>
      <c r="B434">
        <v>6.2699999999999992E-2</v>
      </c>
      <c r="C434">
        <v>1.52E-2</v>
      </c>
      <c r="D434">
        <v>-3.3700000000000001E-2</v>
      </c>
      <c r="E434">
        <v>2.7000000000000001E-3</v>
      </c>
    </row>
    <row r="435" spans="1:5" x14ac:dyDescent="0.55000000000000004">
      <c r="A435" s="1" t="s">
        <v>559</v>
      </c>
      <c r="B435">
        <v>2.1299999999999999E-2</v>
      </c>
      <c r="C435">
        <v>1.2200000000000001E-2</v>
      </c>
      <c r="D435">
        <v>-1.12E-2</v>
      </c>
      <c r="E435">
        <v>2.3E-3</v>
      </c>
    </row>
    <row r="436" spans="1:5" x14ac:dyDescent="0.55000000000000004">
      <c r="A436" s="1" t="s">
        <v>560</v>
      </c>
      <c r="B436">
        <v>-5.2200000000000003E-2</v>
      </c>
      <c r="C436">
        <v>-2.4E-2</v>
      </c>
      <c r="D436">
        <v>1.3299999999999999E-2</v>
      </c>
      <c r="E436">
        <v>2.0999999999999999E-3</v>
      </c>
    </row>
    <row r="437" spans="1:5" x14ac:dyDescent="0.55000000000000004">
      <c r="A437" s="1" t="s">
        <v>561</v>
      </c>
      <c r="B437">
        <v>-5.0000000000000001E-4</v>
      </c>
      <c r="C437">
        <v>-3.95E-2</v>
      </c>
      <c r="D437">
        <v>1.2999999999999999E-2</v>
      </c>
      <c r="E437">
        <v>2.5999999999999999E-3</v>
      </c>
    </row>
    <row r="438" spans="1:5" x14ac:dyDescent="0.55000000000000004">
      <c r="A438" s="1" t="s">
        <v>562</v>
      </c>
      <c r="B438">
        <v>0.1089</v>
      </c>
      <c r="C438">
        <v>2.5000000000000001E-2</v>
      </c>
      <c r="D438">
        <v>8.5000000000000006E-3</v>
      </c>
      <c r="E438">
        <v>2E-3</v>
      </c>
    </row>
    <row r="439" spans="1:5" x14ac:dyDescent="0.55000000000000004">
      <c r="A439" s="1" t="s">
        <v>563</v>
      </c>
      <c r="B439">
        <v>1.01E-2</v>
      </c>
      <c r="C439">
        <v>-3.7599999999999988E-2</v>
      </c>
      <c r="D439">
        <v>3.2000000000000002E-3</v>
      </c>
      <c r="E439">
        <v>2.3E-3</v>
      </c>
    </row>
    <row r="440" spans="1:5" x14ac:dyDescent="0.55000000000000004">
      <c r="A440" s="1" t="s">
        <v>564</v>
      </c>
      <c r="B440">
        <v>4.9400000000000013E-2</v>
      </c>
      <c r="C440">
        <v>3.0099999999999998E-2</v>
      </c>
      <c r="D440">
        <v>2.24E-2</v>
      </c>
      <c r="E440">
        <v>2.5000000000000001E-3</v>
      </c>
    </row>
    <row r="441" spans="1:5" x14ac:dyDescent="0.55000000000000004">
      <c r="A441" s="1" t="s">
        <v>565</v>
      </c>
      <c r="B441">
        <v>-2.4E-2</v>
      </c>
      <c r="C441">
        <v>4.5999999999999999E-3</v>
      </c>
      <c r="D441">
        <v>2.1499999999999998E-2</v>
      </c>
      <c r="E441">
        <v>2.3E-3</v>
      </c>
    </row>
    <row r="442" spans="1:5" x14ac:dyDescent="0.55000000000000004">
      <c r="A442" s="1" t="s">
        <v>566</v>
      </c>
      <c r="B442">
        <v>3.0800000000000001E-2</v>
      </c>
      <c r="C442">
        <v>-2.58E-2</v>
      </c>
      <c r="D442">
        <v>2.1000000000000001E-2</v>
      </c>
      <c r="E442">
        <v>2.3E-3</v>
      </c>
    </row>
    <row r="443" spans="1:5" x14ac:dyDescent="0.55000000000000004">
      <c r="A443" s="1" t="s">
        <v>567</v>
      </c>
      <c r="B443">
        <v>4.5100000000000001E-2</v>
      </c>
      <c r="C443">
        <v>-1.26E-2</v>
      </c>
      <c r="D443">
        <v>0.01</v>
      </c>
      <c r="E443">
        <v>2.5000000000000001E-3</v>
      </c>
    </row>
    <row r="444" spans="1:5" x14ac:dyDescent="0.55000000000000004">
      <c r="A444" s="1" t="s">
        <v>568</v>
      </c>
      <c r="B444">
        <v>1.7600000000000001E-2</v>
      </c>
      <c r="C444">
        <v>1.0800000000000001E-2</v>
      </c>
      <c r="D444">
        <v>2.5499999999999998E-2</v>
      </c>
      <c r="E444">
        <v>2.3999999999999998E-3</v>
      </c>
    </row>
    <row r="445" spans="1:5" x14ac:dyDescent="0.55000000000000004">
      <c r="A445" s="1" t="s">
        <v>569</v>
      </c>
      <c r="B445">
        <v>-0.02</v>
      </c>
      <c r="C445">
        <v>-3.2000000000000002E-3</v>
      </c>
      <c r="D445">
        <v>6.5000000000000006E-3</v>
      </c>
      <c r="E445">
        <v>2.3E-3</v>
      </c>
    </row>
    <row r="446" spans="1:5" x14ac:dyDescent="0.55000000000000004">
      <c r="A446" s="1" t="s">
        <v>570</v>
      </c>
      <c r="B446">
        <v>-3.8999999999999998E-3</v>
      </c>
      <c r="C446">
        <v>-5.6999999999999993E-3</v>
      </c>
      <c r="D446">
        <v>-8.1000000000000013E-3</v>
      </c>
      <c r="E446">
        <v>2.7000000000000001E-3</v>
      </c>
    </row>
    <row r="447" spans="1:5" x14ac:dyDescent="0.55000000000000004">
      <c r="A447" s="1" t="s">
        <v>571</v>
      </c>
      <c r="B447">
        <v>5.0799999999999998E-2</v>
      </c>
      <c r="C447">
        <v>-9.4999999999999998E-3</v>
      </c>
      <c r="D447">
        <v>1.7000000000000001E-2</v>
      </c>
      <c r="E447">
        <v>2.5000000000000001E-3</v>
      </c>
    </row>
    <row r="448" spans="1:5" x14ac:dyDescent="0.55000000000000004">
      <c r="A448" s="1" t="s">
        <v>572</v>
      </c>
      <c r="B448">
        <v>-1.5699999999999999E-2</v>
      </c>
      <c r="C448">
        <v>-2.5000000000000001E-3</v>
      </c>
      <c r="D448">
        <v>0</v>
      </c>
      <c r="E448">
        <v>2.7000000000000001E-3</v>
      </c>
    </row>
    <row r="449" spans="1:5" x14ac:dyDescent="0.55000000000000004">
      <c r="A449" s="1" t="s">
        <v>573</v>
      </c>
      <c r="B449">
        <v>2.5399999999999999E-2</v>
      </c>
      <c r="C449">
        <v>-5.6999999999999993E-3</v>
      </c>
      <c r="D449">
        <v>-4.0000000000000002E-4</v>
      </c>
      <c r="E449">
        <v>2.8999999999999998E-3</v>
      </c>
    </row>
    <row r="450" spans="1:5" x14ac:dyDescent="0.55000000000000004">
      <c r="A450" s="1" t="s">
        <v>574</v>
      </c>
      <c r="B450">
        <v>-8.6E-3</v>
      </c>
      <c r="C450">
        <v>-1.1599999999999999E-2</v>
      </c>
      <c r="D450">
        <v>1.7299999999999999E-2</v>
      </c>
      <c r="E450">
        <v>2.7000000000000001E-3</v>
      </c>
    </row>
    <row r="451" spans="1:5" x14ac:dyDescent="0.55000000000000004">
      <c r="A451" s="1" t="s">
        <v>575</v>
      </c>
      <c r="B451">
        <v>1.83E-2</v>
      </c>
      <c r="C451">
        <v>-1.9599999999999999E-2</v>
      </c>
      <c r="D451">
        <v>-2.0999999999999999E-3</v>
      </c>
      <c r="E451">
        <v>2.8999999999999998E-3</v>
      </c>
    </row>
    <row r="452" spans="1:5" x14ac:dyDescent="0.55000000000000004">
      <c r="A452" s="1" t="s">
        <v>576</v>
      </c>
      <c r="B452">
        <v>2.24E-2</v>
      </c>
      <c r="C452">
        <v>-2.3999999999999998E-3</v>
      </c>
      <c r="D452">
        <v>1.6299999999999999E-2</v>
      </c>
      <c r="E452">
        <v>3.0000000000000001E-3</v>
      </c>
    </row>
    <row r="453" spans="1:5" x14ac:dyDescent="0.55000000000000004">
      <c r="A453" s="1" t="s">
        <v>577</v>
      </c>
      <c r="B453">
        <v>1.55E-2</v>
      </c>
      <c r="C453">
        <v>1.1999999999999999E-3</v>
      </c>
      <c r="D453">
        <v>2.81E-2</v>
      </c>
      <c r="E453">
        <v>2.5999999999999999E-3</v>
      </c>
    </row>
    <row r="454" spans="1:5" x14ac:dyDescent="0.55000000000000004">
      <c r="A454" s="1" t="s">
        <v>578</v>
      </c>
      <c r="B454">
        <v>1.41E-2</v>
      </c>
      <c r="C454">
        <v>9.4999999999999998E-3</v>
      </c>
      <c r="D454">
        <v>3.2899999999999999E-2</v>
      </c>
      <c r="E454">
        <v>3.0999999999999999E-3</v>
      </c>
    </row>
    <row r="455" spans="1:5" x14ac:dyDescent="0.55000000000000004">
      <c r="A455" s="1" t="s">
        <v>579</v>
      </c>
      <c r="B455">
        <v>1E-3</v>
      </c>
      <c r="C455">
        <v>-1.35E-2</v>
      </c>
      <c r="D455">
        <v>-5.4000000000000003E-3</v>
      </c>
      <c r="E455">
        <v>2.8999999999999998E-3</v>
      </c>
    </row>
    <row r="456" spans="1:5" x14ac:dyDescent="0.55000000000000004">
      <c r="A456" s="1" t="s">
        <v>580</v>
      </c>
      <c r="B456">
        <v>1.41E-2</v>
      </c>
      <c r="C456">
        <v>-8.3999999999999995E-3</v>
      </c>
      <c r="D456">
        <v>1.8100000000000002E-2</v>
      </c>
      <c r="E456">
        <v>2.5999999999999999E-3</v>
      </c>
    </row>
    <row r="457" spans="1:5" x14ac:dyDescent="0.55000000000000004">
      <c r="A457" s="1" t="s">
        <v>581</v>
      </c>
      <c r="B457">
        <v>1.2699999999999999E-2</v>
      </c>
      <c r="C457">
        <v>-2.3E-3</v>
      </c>
      <c r="D457">
        <v>6.7999999999999996E-3</v>
      </c>
      <c r="E457">
        <v>3.0000000000000001E-3</v>
      </c>
    </row>
    <row r="458" spans="1:5" x14ac:dyDescent="0.55000000000000004">
      <c r="A458" s="1" t="s">
        <v>582</v>
      </c>
      <c r="B458">
        <v>1.7399999999999999E-2</v>
      </c>
      <c r="C458">
        <v>1.9E-3</v>
      </c>
      <c r="D458">
        <v>7.9000000000000008E-3</v>
      </c>
      <c r="E458">
        <v>3.0000000000000001E-3</v>
      </c>
    </row>
    <row r="459" spans="1:5" x14ac:dyDescent="0.55000000000000004">
      <c r="A459" s="1" t="s">
        <v>583</v>
      </c>
      <c r="B459">
        <v>-1.44E-2</v>
      </c>
      <c r="C459">
        <v>1E-4</v>
      </c>
      <c r="D459">
        <v>7.000000000000001E-4</v>
      </c>
      <c r="E459">
        <v>2.8E-3</v>
      </c>
    </row>
    <row r="460" spans="1:5" x14ac:dyDescent="0.55000000000000004">
      <c r="A460" s="1" t="s">
        <v>584</v>
      </c>
      <c r="B460">
        <v>2.69E-2</v>
      </c>
      <c r="C460">
        <v>-6.3E-3</v>
      </c>
      <c r="D460">
        <v>1.72E-2</v>
      </c>
      <c r="E460">
        <v>2.8E-3</v>
      </c>
    </row>
    <row r="461" spans="1:5" x14ac:dyDescent="0.55000000000000004">
      <c r="A461" s="1" t="s">
        <v>585</v>
      </c>
      <c r="B461">
        <v>6.0000000000000001E-3</v>
      </c>
      <c r="C461">
        <v>4.7999999999999996E-3</v>
      </c>
      <c r="D461">
        <v>1.0800000000000001E-2</v>
      </c>
      <c r="E461">
        <v>2.8999999999999998E-3</v>
      </c>
    </row>
    <row r="462" spans="1:5" x14ac:dyDescent="0.55000000000000004">
      <c r="A462" s="1" t="s">
        <v>586</v>
      </c>
      <c r="B462">
        <v>-1E-4</v>
      </c>
      <c r="C462">
        <v>6.1999999999999998E-3</v>
      </c>
      <c r="D462">
        <v>-2.0400000000000001E-2</v>
      </c>
      <c r="E462">
        <v>2.8999999999999998E-3</v>
      </c>
    </row>
    <row r="463" spans="1:5" x14ac:dyDescent="0.55000000000000004">
      <c r="A463" s="1" t="s">
        <v>587</v>
      </c>
      <c r="B463">
        <v>4.0000000000000002E-4</v>
      </c>
      <c r="C463">
        <v>-2.3999999999999998E-3</v>
      </c>
      <c r="D463">
        <v>-2.4299999999999999E-2</v>
      </c>
      <c r="E463">
        <v>3.0999999999999999E-3</v>
      </c>
    </row>
    <row r="464" spans="1:5" x14ac:dyDescent="0.55000000000000004">
      <c r="A464" s="1" t="s">
        <v>588</v>
      </c>
      <c r="B464">
        <v>3.5400000000000001E-2</v>
      </c>
      <c r="C464">
        <v>2.5700000000000001E-2</v>
      </c>
      <c r="D464">
        <v>3.5999999999999999E-3</v>
      </c>
      <c r="E464">
        <v>2.8E-3</v>
      </c>
    </row>
    <row r="465" spans="1:5" x14ac:dyDescent="0.55000000000000004">
      <c r="A465" s="1" t="s">
        <v>589</v>
      </c>
      <c r="B465">
        <v>4.4000000000000003E-3</v>
      </c>
      <c r="C465">
        <v>3.3099999999999997E-2</v>
      </c>
      <c r="D465">
        <v>2.2000000000000001E-3</v>
      </c>
      <c r="E465">
        <v>3.0000000000000001E-3</v>
      </c>
    </row>
    <row r="466" spans="1:5" x14ac:dyDescent="0.55000000000000004">
      <c r="A466" s="1" t="s">
        <v>590</v>
      </c>
      <c r="B466">
        <v>-1.34E-2</v>
      </c>
      <c r="C466">
        <v>1.7899999999999999E-2</v>
      </c>
      <c r="D466">
        <v>1.15E-2</v>
      </c>
      <c r="E466">
        <v>3.5999999999999999E-3</v>
      </c>
    </row>
    <row r="467" spans="1:5" x14ac:dyDescent="0.55000000000000004">
      <c r="A467" s="1" t="s">
        <v>591</v>
      </c>
      <c r="B467">
        <v>3.1099999999999999E-2</v>
      </c>
      <c r="C467">
        <v>1.14E-2</v>
      </c>
      <c r="D467">
        <v>7.3000000000000001E-3</v>
      </c>
      <c r="E467">
        <v>3.0999999999999999E-3</v>
      </c>
    </row>
    <row r="468" spans="1:5" x14ac:dyDescent="0.55000000000000004">
      <c r="A468" s="1" t="s">
        <v>592</v>
      </c>
      <c r="B468">
        <v>-7.8000000000000014E-3</v>
      </c>
      <c r="C468">
        <v>2.0000000000000001E-4</v>
      </c>
      <c r="D468">
        <v>-1.55E-2</v>
      </c>
      <c r="E468">
        <v>3.0999999999999999E-3</v>
      </c>
    </row>
    <row r="469" spans="1:5" x14ac:dyDescent="0.55000000000000004">
      <c r="A469" s="1" t="s">
        <v>593</v>
      </c>
      <c r="B469">
        <v>-5.5100000000000003E-2</v>
      </c>
      <c r="C469">
        <v>-4.07E-2</v>
      </c>
      <c r="D469">
        <v>2.3E-3</v>
      </c>
      <c r="E469">
        <v>3.5000000000000001E-3</v>
      </c>
    </row>
    <row r="470" spans="1:5" x14ac:dyDescent="0.55000000000000004">
      <c r="A470" s="1" t="s">
        <v>594</v>
      </c>
      <c r="B470">
        <v>1.44E-2</v>
      </c>
      <c r="C470">
        <v>8.6E-3</v>
      </c>
      <c r="D470">
        <v>2.1899999999999999E-2</v>
      </c>
      <c r="E470">
        <v>3.0999999999999999E-3</v>
      </c>
    </row>
    <row r="471" spans="1:5" x14ac:dyDescent="0.55000000000000004">
      <c r="A471" s="1" t="s">
        <v>595</v>
      </c>
      <c r="B471">
        <v>2.7300000000000001E-2</v>
      </c>
      <c r="C471">
        <v>2.8500000000000001E-2</v>
      </c>
      <c r="D471">
        <v>-9.7999999999999997E-3</v>
      </c>
      <c r="E471">
        <v>3.3E-3</v>
      </c>
    </row>
    <row r="472" spans="1:5" x14ac:dyDescent="0.55000000000000004">
      <c r="A472" s="1" t="s">
        <v>596</v>
      </c>
      <c r="B472">
        <v>2.86E-2</v>
      </c>
      <c r="C472">
        <v>6.3E-3</v>
      </c>
      <c r="D472">
        <v>-1.4E-3</v>
      </c>
      <c r="E472">
        <v>3.0999999999999999E-3</v>
      </c>
    </row>
    <row r="473" spans="1:5" x14ac:dyDescent="0.55000000000000004">
      <c r="A473" s="1" t="s">
        <v>597</v>
      </c>
      <c r="B473">
        <v>2.5999999999999999E-2</v>
      </c>
      <c r="C473">
        <v>2.52E-2</v>
      </c>
      <c r="D473">
        <v>1.55E-2</v>
      </c>
      <c r="E473">
        <v>3.0999999999999999E-3</v>
      </c>
    </row>
    <row r="474" spans="1:5" x14ac:dyDescent="0.55000000000000004">
      <c r="A474" s="1" t="s">
        <v>598</v>
      </c>
      <c r="B474">
        <v>-2.9999999999999997E-4</v>
      </c>
      <c r="C474">
        <v>4.6899999999999997E-2</v>
      </c>
      <c r="D474">
        <v>1.6000000000000001E-3</v>
      </c>
      <c r="E474">
        <v>3.5000000000000001E-3</v>
      </c>
    </row>
    <row r="475" spans="1:5" x14ac:dyDescent="0.55000000000000004">
      <c r="A475" s="1" t="s">
        <v>599</v>
      </c>
      <c r="B475">
        <v>1.01E-2</v>
      </c>
      <c r="C475">
        <v>2.07E-2</v>
      </c>
      <c r="D475">
        <v>2.1499999999999998E-2</v>
      </c>
      <c r="E475">
        <v>3.3E-3</v>
      </c>
    </row>
    <row r="476" spans="1:5" x14ac:dyDescent="0.55000000000000004">
      <c r="A476" s="1" t="s">
        <v>600</v>
      </c>
      <c r="B476">
        <v>7.1999999999999998E-3</v>
      </c>
      <c r="C476">
        <v>4.0199999999999993E-2</v>
      </c>
      <c r="D476">
        <v>3.27E-2</v>
      </c>
      <c r="E476">
        <v>3.8E-3</v>
      </c>
    </row>
    <row r="477" spans="1:5" x14ac:dyDescent="0.55000000000000004">
      <c r="A477" s="1" t="s">
        <v>601</v>
      </c>
      <c r="B477">
        <v>-1.21E-2</v>
      </c>
      <c r="C477">
        <v>4.4400000000000002E-2</v>
      </c>
      <c r="D477">
        <v>3.8E-3</v>
      </c>
      <c r="E477">
        <v>3.5000000000000001E-3</v>
      </c>
    </row>
    <row r="478" spans="1:5" x14ac:dyDescent="0.55000000000000004">
      <c r="A478" s="1" t="s">
        <v>602</v>
      </c>
      <c r="B478">
        <v>-2.5100000000000001E-2</v>
      </c>
      <c r="C478">
        <v>8.6E-3</v>
      </c>
      <c r="D478">
        <v>-2.1299999999999999E-2</v>
      </c>
      <c r="E478">
        <v>3.8E-3</v>
      </c>
    </row>
    <row r="479" spans="1:5" x14ac:dyDescent="0.55000000000000004">
      <c r="A479" s="1" t="s">
        <v>603</v>
      </c>
      <c r="B479">
        <v>2.1299999999999999E-2</v>
      </c>
      <c r="C479">
        <v>3.44E-2</v>
      </c>
      <c r="D479">
        <v>-3.5999999999999999E-3</v>
      </c>
      <c r="E479">
        <v>3.3999999999999998E-3</v>
      </c>
    </row>
    <row r="480" spans="1:5" x14ac:dyDescent="0.55000000000000004">
      <c r="A480" s="1" t="s">
        <v>604</v>
      </c>
      <c r="B480">
        <v>-5.67E-2</v>
      </c>
      <c r="C480">
        <v>-4.5999999999999999E-2</v>
      </c>
      <c r="D480">
        <v>-1.6E-2</v>
      </c>
      <c r="E480">
        <v>4.0999999999999986E-3</v>
      </c>
    </row>
    <row r="481" spans="1:5" x14ac:dyDescent="0.55000000000000004">
      <c r="A481" s="1" t="s">
        <v>605</v>
      </c>
      <c r="B481">
        <v>-1.44E-2</v>
      </c>
      <c r="C481">
        <v>1.0200000000000001E-2</v>
      </c>
      <c r="D481">
        <v>4.8999999999999998E-3</v>
      </c>
      <c r="E481">
        <v>3.8E-3</v>
      </c>
    </row>
    <row r="482" spans="1:5" x14ac:dyDescent="0.55000000000000004">
      <c r="A482" s="1" t="s">
        <v>606</v>
      </c>
      <c r="B482">
        <v>-1.6299999999999999E-2</v>
      </c>
      <c r="C482">
        <v>-3.5000000000000001E-3</v>
      </c>
      <c r="D482">
        <v>9.1000000000000004E-3</v>
      </c>
      <c r="E482">
        <v>3.5000000000000001E-3</v>
      </c>
    </row>
    <row r="483" spans="1:5" x14ac:dyDescent="0.55000000000000004">
      <c r="A483" s="1" t="s">
        <v>607</v>
      </c>
      <c r="B483">
        <v>-7.9399999999999998E-2</v>
      </c>
      <c r="C483">
        <v>-3.2599999999999997E-2</v>
      </c>
      <c r="D483">
        <v>5.0000000000000001E-3</v>
      </c>
      <c r="E483">
        <v>4.0999999999999986E-3</v>
      </c>
    </row>
    <row r="484" spans="1:5" x14ac:dyDescent="0.55000000000000004">
      <c r="A484" s="1" t="s">
        <v>608</v>
      </c>
      <c r="B484">
        <v>-1.06E-2</v>
      </c>
      <c r="C484">
        <v>-1.01E-2</v>
      </c>
      <c r="D484">
        <v>4.7999999999999996E-3</v>
      </c>
      <c r="E484">
        <v>4.0000000000000001E-3</v>
      </c>
    </row>
    <row r="485" spans="1:5" x14ac:dyDescent="0.55000000000000004">
      <c r="A485" s="1" t="s">
        <v>609</v>
      </c>
      <c r="B485">
        <v>3.8600000000000002E-2</v>
      </c>
      <c r="C485">
        <v>-6.6000000000000003E-2</v>
      </c>
      <c r="D485">
        <v>2.7400000000000001E-2</v>
      </c>
      <c r="E485">
        <v>4.5000000000000014E-3</v>
      </c>
    </row>
    <row r="486" spans="1:5" x14ac:dyDescent="0.55000000000000004">
      <c r="A486" s="1" t="s">
        <v>610</v>
      </c>
      <c r="B486">
        <v>1.38E-2</v>
      </c>
      <c r="C486">
        <v>4.07E-2</v>
      </c>
      <c r="D486">
        <v>-4.6300000000000001E-2</v>
      </c>
      <c r="E486">
        <v>4.0000000000000001E-3</v>
      </c>
    </row>
    <row r="487" spans="1:5" x14ac:dyDescent="0.55000000000000004">
      <c r="A487" s="1" t="s">
        <v>611</v>
      </c>
      <c r="B487">
        <v>1.2999999999999999E-3</v>
      </c>
      <c r="C487">
        <v>1.9300000000000001E-2</v>
      </c>
      <c r="D487">
        <v>-9.4999999999999998E-3</v>
      </c>
      <c r="E487">
        <v>4.0000000000000001E-3</v>
      </c>
    </row>
    <row r="488" spans="1:5" x14ac:dyDescent="0.55000000000000004">
      <c r="A488" s="1" t="s">
        <v>612</v>
      </c>
      <c r="B488">
        <v>8.1500000000000003E-2</v>
      </c>
      <c r="C488">
        <v>8.1000000000000003E-2</v>
      </c>
      <c r="D488">
        <v>2.3599999999999999E-2</v>
      </c>
      <c r="E488">
        <v>4.3E-3</v>
      </c>
    </row>
    <row r="489" spans="1:5" x14ac:dyDescent="0.55000000000000004">
      <c r="A489" s="1" t="s">
        <v>613</v>
      </c>
      <c r="B489">
        <v>7.7000000000000002E-3</v>
      </c>
      <c r="C489">
        <v>3.32E-2</v>
      </c>
      <c r="D489">
        <v>-2.2599999999999999E-2</v>
      </c>
      <c r="E489">
        <v>3.5999999999999999E-3</v>
      </c>
    </row>
    <row r="490" spans="1:5" x14ac:dyDescent="0.55000000000000004">
      <c r="A490" s="1" t="s">
        <v>614</v>
      </c>
      <c r="B490">
        <v>3.9899999999999998E-2</v>
      </c>
      <c r="C490">
        <v>1.47E-2</v>
      </c>
      <c r="D490">
        <v>4.6999999999999993E-3</v>
      </c>
      <c r="E490">
        <v>3.8999999999999998E-3</v>
      </c>
    </row>
    <row r="491" spans="1:5" x14ac:dyDescent="0.55000000000000004">
      <c r="A491" s="1" t="s">
        <v>615</v>
      </c>
      <c r="B491">
        <v>3.8899999999999997E-2</v>
      </c>
      <c r="C491">
        <v>4.6999999999999993E-3</v>
      </c>
      <c r="D491">
        <v>-2.29E-2</v>
      </c>
      <c r="E491">
        <v>3.2000000000000002E-3</v>
      </c>
    </row>
    <row r="492" spans="1:5" x14ac:dyDescent="0.55000000000000004">
      <c r="A492" s="1" t="s">
        <v>616</v>
      </c>
      <c r="B492">
        <v>-4.3200000000000002E-2</v>
      </c>
      <c r="C492">
        <v>2.1100000000000001E-2</v>
      </c>
      <c r="D492">
        <v>8.0000000000000002E-3</v>
      </c>
      <c r="E492">
        <v>3.3E-3</v>
      </c>
    </row>
    <row r="493" spans="1:5" x14ac:dyDescent="0.55000000000000004">
      <c r="A493" s="1" t="s">
        <v>617</v>
      </c>
      <c r="B493">
        <v>2.4199999999999999E-2</v>
      </c>
      <c r="C493">
        <v>5.8500000000000003E-2</v>
      </c>
      <c r="D493">
        <v>8.0000000000000002E-3</v>
      </c>
      <c r="E493">
        <v>2.7000000000000001E-3</v>
      </c>
    </row>
    <row r="494" spans="1:5" x14ac:dyDescent="0.55000000000000004">
      <c r="A494" s="1" t="s">
        <v>618</v>
      </c>
      <c r="B494">
        <v>4.58E-2</v>
      </c>
      <c r="C494">
        <v>3.1699999999999999E-2</v>
      </c>
      <c r="D494">
        <v>2.75E-2</v>
      </c>
      <c r="E494">
        <v>3.2000000000000002E-3</v>
      </c>
    </row>
    <row r="495" spans="1:5" x14ac:dyDescent="0.55000000000000004">
      <c r="A495" s="1" t="s">
        <v>619</v>
      </c>
      <c r="B495">
        <v>-9.0000000000000011E-3</v>
      </c>
      <c r="C495">
        <v>4.3E-3</v>
      </c>
      <c r="D495">
        <v>1.43E-2</v>
      </c>
      <c r="E495">
        <v>3.0999999999999999E-3</v>
      </c>
    </row>
    <row r="496" spans="1:5" x14ac:dyDescent="0.55000000000000004">
      <c r="A496" s="1" t="s">
        <v>620</v>
      </c>
      <c r="B496">
        <v>3.1E-2</v>
      </c>
      <c r="C496">
        <v>3.04E-2</v>
      </c>
      <c r="D496">
        <v>-2.47E-2</v>
      </c>
      <c r="E496">
        <v>3.2000000000000002E-3</v>
      </c>
    </row>
    <row r="497" spans="1:5" x14ac:dyDescent="0.55000000000000004">
      <c r="A497" s="1" t="s">
        <v>621</v>
      </c>
      <c r="B497">
        <v>-3.0800000000000001E-2</v>
      </c>
      <c r="C497">
        <v>1.47E-2</v>
      </c>
      <c r="D497">
        <v>-3.2899999999999999E-2</v>
      </c>
      <c r="E497">
        <v>3.8999999999999998E-3</v>
      </c>
    </row>
    <row r="498" spans="1:5" x14ac:dyDescent="0.55000000000000004">
      <c r="A498" s="1" t="s">
        <v>622</v>
      </c>
      <c r="B498">
        <v>3.7000000000000002E-3</v>
      </c>
      <c r="C498">
        <v>1.8E-3</v>
      </c>
      <c r="D498">
        <v>-1.7100000000000001E-2</v>
      </c>
      <c r="E498">
        <v>3.5999999999999999E-3</v>
      </c>
    </row>
    <row r="499" spans="1:5" x14ac:dyDescent="0.55000000000000004">
      <c r="A499" s="1" t="s">
        <v>623</v>
      </c>
      <c r="B499">
        <v>3.0499999999999999E-2</v>
      </c>
      <c r="C499">
        <v>5.62E-2</v>
      </c>
      <c r="D499">
        <v>-5.4000000000000003E-3</v>
      </c>
      <c r="E499">
        <v>3.3E-3</v>
      </c>
    </row>
    <row r="500" spans="1:5" x14ac:dyDescent="0.55000000000000004">
      <c r="A500" s="1" t="s">
        <v>624</v>
      </c>
      <c r="B500">
        <v>-4.0300000000000002E-2</v>
      </c>
      <c r="C500">
        <v>3.9899999999999998E-2</v>
      </c>
      <c r="D500">
        <v>4.8499999999999988E-2</v>
      </c>
      <c r="E500">
        <v>4.0000000000000001E-3</v>
      </c>
    </row>
    <row r="501" spans="1:5" x14ac:dyDescent="0.55000000000000004">
      <c r="A501" s="1" t="s">
        <v>625</v>
      </c>
      <c r="B501">
        <v>-3.7400000000000003E-2</v>
      </c>
      <c r="C501">
        <v>-2.9399999999999999E-2</v>
      </c>
      <c r="D501">
        <v>1.23E-2</v>
      </c>
      <c r="E501">
        <v>3.8999999999999998E-3</v>
      </c>
    </row>
    <row r="502" spans="1:5" x14ac:dyDescent="0.55000000000000004">
      <c r="A502" s="1" t="s">
        <v>626</v>
      </c>
      <c r="B502">
        <v>2.0999999999999999E-3</v>
      </c>
      <c r="C502">
        <v>-1.2999999999999999E-2</v>
      </c>
      <c r="D502">
        <v>-6.3E-3</v>
      </c>
      <c r="E502">
        <v>3.8E-3</v>
      </c>
    </row>
    <row r="503" spans="1:5" x14ac:dyDescent="0.55000000000000004">
      <c r="A503" s="1" t="s">
        <v>627</v>
      </c>
      <c r="B503">
        <v>9.0200000000000002E-2</v>
      </c>
      <c r="C503">
        <v>5.6599999999999998E-2</v>
      </c>
      <c r="D503">
        <v>-1.0999999999999999E-2</v>
      </c>
      <c r="E503">
        <v>4.3E-3</v>
      </c>
    </row>
    <row r="504" spans="1:5" x14ac:dyDescent="0.55000000000000004">
      <c r="A504" s="1" t="s">
        <v>628</v>
      </c>
      <c r="B504">
        <v>2.2800000000000001E-2</v>
      </c>
      <c r="C504">
        <v>6.2899999999999998E-2</v>
      </c>
      <c r="D504">
        <v>8.199999999999999E-3</v>
      </c>
      <c r="E504">
        <v>4.5000000000000014E-3</v>
      </c>
    </row>
    <row r="505" spans="1:5" x14ac:dyDescent="0.55000000000000004">
      <c r="A505" s="1" t="s">
        <v>629</v>
      </c>
      <c r="B505">
        <v>6.9999999999999993E-3</v>
      </c>
      <c r="C505">
        <v>-1.9E-3</v>
      </c>
      <c r="D505">
        <v>6.6E-3</v>
      </c>
      <c r="E505">
        <v>4.3E-3</v>
      </c>
    </row>
    <row r="506" spans="1:5" x14ac:dyDescent="0.55000000000000004">
      <c r="A506" s="1" t="s">
        <v>630</v>
      </c>
      <c r="B506">
        <v>-2.69E-2</v>
      </c>
      <c r="C506">
        <v>-1.2800000000000001E-2</v>
      </c>
      <c r="D506">
        <v>5.3099999999999987E-2</v>
      </c>
      <c r="E506">
        <v>4.7999999999999996E-3</v>
      </c>
    </row>
    <row r="507" spans="1:5" x14ac:dyDescent="0.55000000000000004">
      <c r="A507" s="1" t="s">
        <v>631</v>
      </c>
      <c r="B507">
        <v>1.35E-2</v>
      </c>
      <c r="C507">
        <v>2.4199999999999999E-2</v>
      </c>
      <c r="D507">
        <v>9.8999999999999991E-3</v>
      </c>
      <c r="E507">
        <v>4.1999999999999997E-3</v>
      </c>
    </row>
    <row r="508" spans="1:5" x14ac:dyDescent="0.55000000000000004">
      <c r="A508" s="1" t="s">
        <v>632</v>
      </c>
      <c r="B508">
        <v>4.0500000000000001E-2</v>
      </c>
      <c r="C508">
        <v>2.7400000000000001E-2</v>
      </c>
      <c r="D508">
        <v>3.0000000000000001E-3</v>
      </c>
      <c r="E508">
        <v>4.3E-3</v>
      </c>
    </row>
    <row r="509" spans="1:5" x14ac:dyDescent="0.55000000000000004">
      <c r="A509" s="1" t="s">
        <v>633</v>
      </c>
      <c r="B509">
        <v>4.3E-3</v>
      </c>
      <c r="C509">
        <v>-5.0000000000000001E-3</v>
      </c>
      <c r="D509">
        <v>2.8199999999999999E-2</v>
      </c>
      <c r="E509">
        <v>4.4000000000000003E-3</v>
      </c>
    </row>
    <row r="510" spans="1:5" x14ac:dyDescent="0.55000000000000004">
      <c r="A510" s="1" t="s">
        <v>634</v>
      </c>
      <c r="B510">
        <v>5.4299999999999987E-2</v>
      </c>
      <c r="C510">
        <v>2.3400000000000001E-2</v>
      </c>
      <c r="D510">
        <v>-9.5999999999999992E-3</v>
      </c>
      <c r="E510">
        <v>4.1999999999999997E-3</v>
      </c>
    </row>
    <row r="511" spans="1:5" x14ac:dyDescent="0.55000000000000004">
      <c r="A511" s="1" t="s">
        <v>635</v>
      </c>
      <c r="B511">
        <v>-3.9300000000000002E-2</v>
      </c>
      <c r="C511">
        <v>3.3599999999999998E-2</v>
      </c>
      <c r="D511">
        <v>4.0000000000000002E-4</v>
      </c>
      <c r="E511">
        <v>4.3E-3</v>
      </c>
    </row>
    <row r="512" spans="1:5" x14ac:dyDescent="0.55000000000000004">
      <c r="A512" s="1" t="s">
        <v>636</v>
      </c>
      <c r="B512">
        <v>-1.2500000000000001E-2</v>
      </c>
      <c r="C512">
        <v>-6.3E-3</v>
      </c>
      <c r="D512">
        <v>1.66E-2</v>
      </c>
      <c r="E512">
        <v>5.3E-3</v>
      </c>
    </row>
    <row r="513" spans="1:5" x14ac:dyDescent="0.55000000000000004">
      <c r="A513" s="1" t="s">
        <v>637</v>
      </c>
      <c r="B513">
        <v>-5.8600000000000013E-2</v>
      </c>
      <c r="C513">
        <v>-3.9600000000000003E-2</v>
      </c>
      <c r="D513">
        <v>8.8999999999999999E-3</v>
      </c>
      <c r="E513">
        <v>4.5999999999999999E-3</v>
      </c>
    </row>
    <row r="514" spans="1:5" x14ac:dyDescent="0.55000000000000004">
      <c r="A514" s="1" t="s">
        <v>638</v>
      </c>
      <c r="B514">
        <v>2.6599999999999999E-2</v>
      </c>
      <c r="C514">
        <v>-3.0000000000000001E-3</v>
      </c>
      <c r="D514">
        <v>-4.1999999999999997E-3</v>
      </c>
      <c r="E514">
        <v>4.5999999999999999E-3</v>
      </c>
    </row>
    <row r="515" spans="1:5" x14ac:dyDescent="0.55000000000000004">
      <c r="A515" s="1" t="s">
        <v>639</v>
      </c>
      <c r="B515">
        <v>1.46E-2</v>
      </c>
      <c r="C515">
        <v>-8.1000000000000013E-3</v>
      </c>
      <c r="D515">
        <v>2.0000000000000001E-4</v>
      </c>
      <c r="E515">
        <v>5.3E-3</v>
      </c>
    </row>
    <row r="516" spans="1:5" x14ac:dyDescent="0.55000000000000004">
      <c r="A516" s="1" t="s">
        <v>640</v>
      </c>
      <c r="B516">
        <v>-8.9999999999999998E-4</v>
      </c>
      <c r="C516">
        <v>-3.2000000000000002E-3</v>
      </c>
      <c r="D516">
        <v>6.1999999999999998E-3</v>
      </c>
      <c r="E516">
        <v>4.7999999999999996E-3</v>
      </c>
    </row>
    <row r="517" spans="1:5" x14ac:dyDescent="0.55000000000000004">
      <c r="A517" s="1" t="s">
        <v>641</v>
      </c>
      <c r="B517">
        <v>-7.1900000000000006E-2</v>
      </c>
      <c r="C517">
        <v>-5.3400000000000003E-2</v>
      </c>
      <c r="D517">
        <v>-1.0999999999999999E-2</v>
      </c>
      <c r="E517">
        <v>5.1000000000000004E-3</v>
      </c>
    </row>
    <row r="518" spans="1:5" x14ac:dyDescent="0.55000000000000004">
      <c r="A518" s="1" t="s">
        <v>642</v>
      </c>
      <c r="B518">
        <v>-7.0000000000000007E-2</v>
      </c>
      <c r="C518">
        <v>-3.2400000000000012E-2</v>
      </c>
      <c r="D518">
        <v>1.18E-2</v>
      </c>
      <c r="E518">
        <v>5.3E-3</v>
      </c>
    </row>
    <row r="519" spans="1:5" x14ac:dyDescent="0.55000000000000004">
      <c r="A519" s="1" t="s">
        <v>643</v>
      </c>
      <c r="B519">
        <v>4.6899999999999997E-2</v>
      </c>
      <c r="C519">
        <v>8.1000000000000013E-3</v>
      </c>
      <c r="D519">
        <v>-3.7499999999999999E-2</v>
      </c>
      <c r="E519">
        <v>5.0000000000000001E-3</v>
      </c>
    </row>
    <row r="520" spans="1:5" x14ac:dyDescent="0.55000000000000004">
      <c r="A520" s="1" t="s">
        <v>644</v>
      </c>
      <c r="B520">
        <v>-2.9700000000000001E-2</v>
      </c>
      <c r="C520">
        <v>1.23E-2</v>
      </c>
      <c r="D520">
        <v>-3.2199999999999999E-2</v>
      </c>
      <c r="E520">
        <v>6.1999999999999998E-3</v>
      </c>
    </row>
    <row r="521" spans="1:5" x14ac:dyDescent="0.55000000000000004">
      <c r="A521" s="1" t="s">
        <v>645</v>
      </c>
      <c r="B521">
        <v>5.0599999999999999E-2</v>
      </c>
      <c r="C521">
        <v>3.9199999999999999E-2</v>
      </c>
      <c r="D521">
        <v>-3.1199999999999999E-2</v>
      </c>
      <c r="E521">
        <v>6.0000000000000001E-3</v>
      </c>
    </row>
    <row r="522" spans="1:5" x14ac:dyDescent="0.55000000000000004">
      <c r="A522" s="1" t="s">
        <v>646</v>
      </c>
      <c r="B522">
        <v>-3.7999999999999999E-2</v>
      </c>
      <c r="C522">
        <v>-2.5499999999999998E-2</v>
      </c>
      <c r="D522">
        <v>-1.2500000000000001E-2</v>
      </c>
      <c r="E522">
        <v>5.1999999999999998E-3</v>
      </c>
    </row>
    <row r="523" spans="1:5" x14ac:dyDescent="0.55000000000000004">
      <c r="A523" s="1" t="s">
        <v>647</v>
      </c>
      <c r="B523">
        <v>-2.63E-2</v>
      </c>
      <c r="C523">
        <v>-3.6799999999999999E-2</v>
      </c>
      <c r="D523">
        <v>-2.8799999999999999E-2</v>
      </c>
      <c r="E523">
        <v>6.4000000000000003E-3</v>
      </c>
    </row>
    <row r="524" spans="1:5" x14ac:dyDescent="0.55000000000000004">
      <c r="A524" s="1" t="s">
        <v>648</v>
      </c>
      <c r="B524">
        <v>-8.1000000000000003E-2</v>
      </c>
      <c r="C524">
        <v>2.9100000000000001E-2</v>
      </c>
      <c r="D524">
        <v>3.1699999999999999E-2</v>
      </c>
      <c r="E524">
        <v>6.0000000000000001E-3</v>
      </c>
    </row>
    <row r="525" spans="1:5" x14ac:dyDescent="0.55000000000000004">
      <c r="A525" s="1" t="s">
        <v>649</v>
      </c>
      <c r="B525">
        <v>5.1399999999999987E-2</v>
      </c>
      <c r="C525">
        <v>-2.3900000000000001E-2</v>
      </c>
      <c r="D525">
        <v>3.6900000000000002E-2</v>
      </c>
      <c r="E525">
        <v>6.1999999999999998E-3</v>
      </c>
    </row>
    <row r="526" spans="1:5" x14ac:dyDescent="0.55000000000000004">
      <c r="A526" s="1" t="s">
        <v>650</v>
      </c>
      <c r="B526">
        <v>-1.06E-2</v>
      </c>
      <c r="C526">
        <v>-2.3099999999999999E-2</v>
      </c>
      <c r="D526">
        <v>4.0800000000000003E-2</v>
      </c>
      <c r="E526">
        <v>5.6999999999999993E-3</v>
      </c>
    </row>
    <row r="527" spans="1:5" x14ac:dyDescent="0.55000000000000004">
      <c r="A527" s="1" t="s">
        <v>651</v>
      </c>
      <c r="B527">
        <v>-0.1099</v>
      </c>
      <c r="C527">
        <v>-6.1400000000000003E-2</v>
      </c>
      <c r="D527">
        <v>6.1400000000000003E-2</v>
      </c>
      <c r="E527">
        <v>5.0000000000000001E-3</v>
      </c>
    </row>
    <row r="528" spans="1:5" x14ac:dyDescent="0.55000000000000004">
      <c r="A528" s="1" t="s">
        <v>652</v>
      </c>
      <c r="B528">
        <v>-6.9000000000000006E-2</v>
      </c>
      <c r="C528">
        <v>-4.6100000000000002E-2</v>
      </c>
      <c r="D528">
        <v>3.32E-2</v>
      </c>
      <c r="E528">
        <v>5.3E-3</v>
      </c>
    </row>
    <row r="529" spans="1:5" x14ac:dyDescent="0.55000000000000004">
      <c r="A529" s="1" t="s">
        <v>653</v>
      </c>
      <c r="B529">
        <v>-5.8000000000000003E-2</v>
      </c>
      <c r="C529">
        <v>-2.0799999999999999E-2</v>
      </c>
      <c r="D529">
        <v>4.4000000000000003E-3</v>
      </c>
      <c r="E529">
        <v>5.7999999999999996E-3</v>
      </c>
    </row>
    <row r="530" spans="1:5" x14ac:dyDescent="0.55000000000000004">
      <c r="A530" s="1" t="s">
        <v>654</v>
      </c>
      <c r="B530">
        <v>6.9199999999999998E-2</v>
      </c>
      <c r="C530">
        <v>-5.5000000000000014E-3</v>
      </c>
      <c r="D530">
        <v>9.300000000000001E-3</v>
      </c>
      <c r="E530">
        <v>5.1999999999999998E-3</v>
      </c>
    </row>
    <row r="531" spans="1:5" x14ac:dyDescent="0.55000000000000004">
      <c r="A531" s="1" t="s">
        <v>655</v>
      </c>
      <c r="B531">
        <v>4.4999999999999998E-2</v>
      </c>
      <c r="C531">
        <v>1.4800000000000001E-2</v>
      </c>
      <c r="D531">
        <v>1.41E-2</v>
      </c>
      <c r="E531">
        <v>5.3E-3</v>
      </c>
    </row>
    <row r="532" spans="1:5" x14ac:dyDescent="0.55000000000000004">
      <c r="A532" s="1" t="s">
        <v>656</v>
      </c>
      <c r="B532">
        <v>4.1799999999999997E-2</v>
      </c>
      <c r="C532">
        <v>8.6099999999999996E-2</v>
      </c>
      <c r="D532">
        <v>-5.4100000000000002E-2</v>
      </c>
      <c r="E532">
        <v>5.4000000000000003E-3</v>
      </c>
    </row>
    <row r="533" spans="1:5" x14ac:dyDescent="0.55000000000000004">
      <c r="A533" s="1" t="s">
        <v>657</v>
      </c>
      <c r="B533">
        <v>-2.2700000000000001E-2</v>
      </c>
      <c r="C533">
        <v>-4.1700000000000001E-2</v>
      </c>
      <c r="D533">
        <v>2.0999999999999999E-3</v>
      </c>
      <c r="E533">
        <v>4.5999999999999999E-3</v>
      </c>
    </row>
    <row r="534" spans="1:5" x14ac:dyDescent="0.55000000000000004">
      <c r="A534" s="1" t="s">
        <v>658</v>
      </c>
      <c r="B534">
        <v>4.6199999999999998E-2</v>
      </c>
      <c r="C534">
        <v>-3.9699999999999999E-2</v>
      </c>
      <c r="D534">
        <v>1.5800000000000002E-2</v>
      </c>
      <c r="E534">
        <v>4.5999999999999999E-3</v>
      </c>
    </row>
    <row r="535" spans="1:5" x14ac:dyDescent="0.55000000000000004">
      <c r="A535" s="1" t="s">
        <v>659</v>
      </c>
      <c r="B535">
        <v>5.74E-2</v>
      </c>
      <c r="C535">
        <v>2.8199999999999999E-2</v>
      </c>
      <c r="D535">
        <v>1.04E-2</v>
      </c>
      <c r="E535">
        <v>4.1999999999999997E-3</v>
      </c>
    </row>
    <row r="536" spans="1:5" x14ac:dyDescent="0.55000000000000004">
      <c r="A536" s="1" t="s">
        <v>660</v>
      </c>
      <c r="B536">
        <v>4.8300000000000003E-2</v>
      </c>
      <c r="C536">
        <v>7.2800000000000004E-2</v>
      </c>
      <c r="D536">
        <v>1.55E-2</v>
      </c>
      <c r="E536">
        <v>3.8E-3</v>
      </c>
    </row>
    <row r="537" spans="1:5" x14ac:dyDescent="0.55000000000000004">
      <c r="A537" s="1" t="s">
        <v>661</v>
      </c>
      <c r="B537">
        <v>1.41E-2</v>
      </c>
      <c r="C537">
        <v>1.8599999999999998E-2</v>
      </c>
      <c r="D537">
        <v>-1.24E-2</v>
      </c>
      <c r="E537">
        <v>3.3E-3</v>
      </c>
    </row>
    <row r="538" spans="1:5" x14ac:dyDescent="0.55000000000000004">
      <c r="A538" s="1" t="s">
        <v>662</v>
      </c>
      <c r="B538">
        <v>4.1200000000000001E-2</v>
      </c>
      <c r="C538">
        <v>2.5999999999999999E-2</v>
      </c>
      <c r="D538">
        <v>-3.95E-2</v>
      </c>
      <c r="E538">
        <v>3.0000000000000001E-3</v>
      </c>
    </row>
    <row r="539" spans="1:5" x14ac:dyDescent="0.55000000000000004">
      <c r="A539" s="1" t="s">
        <v>663</v>
      </c>
      <c r="B539">
        <v>3.15E-2</v>
      </c>
      <c r="C539">
        <v>-4.8999999999999998E-3</v>
      </c>
      <c r="D539">
        <v>8.6E-3</v>
      </c>
      <c r="E539">
        <v>2.8E-3</v>
      </c>
    </row>
    <row r="540" spans="1:5" x14ac:dyDescent="0.55000000000000004">
      <c r="A540" s="1" t="s">
        <v>664</v>
      </c>
      <c r="B540">
        <v>-3.9899999999999998E-2</v>
      </c>
      <c r="C540">
        <v>-1.04E-2</v>
      </c>
      <c r="D540">
        <v>-1.3299999999999999E-2</v>
      </c>
      <c r="E540">
        <v>2.8999999999999998E-3</v>
      </c>
    </row>
    <row r="541" spans="1:5" x14ac:dyDescent="0.55000000000000004">
      <c r="A541" s="1" t="s">
        <v>665</v>
      </c>
      <c r="B541">
        <v>-8.9999999999999998E-4</v>
      </c>
      <c r="C541">
        <v>-1.5299999999999999E-2</v>
      </c>
      <c r="D541">
        <v>-1.9699999999999999E-2</v>
      </c>
      <c r="E541">
        <v>3.7000000000000002E-3</v>
      </c>
    </row>
    <row r="542" spans="1:5" x14ac:dyDescent="0.55000000000000004">
      <c r="A542" s="1" t="s">
        <v>666</v>
      </c>
      <c r="B542">
        <v>-4.4900000000000002E-2</v>
      </c>
      <c r="C542">
        <v>-1.5100000000000001E-2</v>
      </c>
      <c r="D542">
        <v>-2.0000000000000001E-4</v>
      </c>
      <c r="E542">
        <v>4.0000000000000001E-3</v>
      </c>
    </row>
    <row r="543" spans="1:5" x14ac:dyDescent="0.55000000000000004">
      <c r="A543" s="1" t="s">
        <v>667</v>
      </c>
      <c r="B543">
        <v>3.7900000000000003E-2</v>
      </c>
      <c r="C543">
        <v>-2.2000000000000001E-3</v>
      </c>
      <c r="D543">
        <v>2.64E-2</v>
      </c>
      <c r="E543">
        <v>4.6999999999999993E-3</v>
      </c>
    </row>
    <row r="544" spans="1:5" x14ac:dyDescent="0.55000000000000004">
      <c r="A544" s="1" t="s">
        <v>668</v>
      </c>
      <c r="B544">
        <v>-8.6E-3</v>
      </c>
      <c r="C544">
        <v>5.0000000000000001E-3</v>
      </c>
      <c r="D544">
        <v>-2.9000000000000001E-2</v>
      </c>
      <c r="E544">
        <v>3.7000000000000002E-3</v>
      </c>
    </row>
    <row r="545" spans="1:5" x14ac:dyDescent="0.55000000000000004">
      <c r="A545" s="1" t="s">
        <v>669</v>
      </c>
      <c r="B545">
        <v>-4.4200000000000003E-2</v>
      </c>
      <c r="C545">
        <v>-1.7500000000000002E-2</v>
      </c>
      <c r="D545">
        <v>-5.1000000000000004E-3</v>
      </c>
      <c r="E545">
        <v>3.7000000000000002E-3</v>
      </c>
    </row>
    <row r="546" spans="1:5" x14ac:dyDescent="0.55000000000000004">
      <c r="A546" s="1" t="s">
        <v>670</v>
      </c>
      <c r="B546">
        <v>-4.5999999999999999E-3</v>
      </c>
      <c r="C546">
        <v>-2.7699999999999999E-2</v>
      </c>
      <c r="D546">
        <v>-1.67E-2</v>
      </c>
      <c r="E546">
        <v>3.7000000000000002E-3</v>
      </c>
    </row>
    <row r="547" spans="1:5" x14ac:dyDescent="0.55000000000000004">
      <c r="A547" s="1" t="s">
        <v>671</v>
      </c>
      <c r="B547">
        <v>8.7100000000000011E-2</v>
      </c>
      <c r="C547">
        <v>3.2899999999999999E-2</v>
      </c>
      <c r="D547">
        <v>-3.8E-3</v>
      </c>
      <c r="E547">
        <v>3.7000000000000002E-3</v>
      </c>
    </row>
    <row r="548" spans="1:5" x14ac:dyDescent="0.55000000000000004">
      <c r="A548" s="1" t="s">
        <v>672</v>
      </c>
      <c r="B548">
        <v>2.47E-2</v>
      </c>
      <c r="C548">
        <v>5.8400000000000001E-2</v>
      </c>
      <c r="D548">
        <v>2.12E-2</v>
      </c>
      <c r="E548">
        <v>2.8999999999999998E-3</v>
      </c>
    </row>
    <row r="549" spans="1:5" x14ac:dyDescent="0.55000000000000004">
      <c r="A549" s="1" t="s">
        <v>673</v>
      </c>
      <c r="B549">
        <v>2.87E-2</v>
      </c>
      <c r="C549">
        <v>1.32E-2</v>
      </c>
      <c r="D549">
        <v>-2.8299999999999999E-2</v>
      </c>
      <c r="E549">
        <v>2.5000000000000001E-3</v>
      </c>
    </row>
    <row r="550" spans="1:5" x14ac:dyDescent="0.55000000000000004">
      <c r="A550" s="1" t="s">
        <v>674</v>
      </c>
      <c r="B550">
        <v>6.1999999999999998E-3</v>
      </c>
      <c r="C550">
        <v>-2.8999999999999998E-3</v>
      </c>
      <c r="D550">
        <v>-1.61E-2</v>
      </c>
      <c r="E550">
        <v>2.7000000000000001E-3</v>
      </c>
    </row>
    <row r="551" spans="1:5" x14ac:dyDescent="0.55000000000000004">
      <c r="A551" s="1" t="s">
        <v>675</v>
      </c>
      <c r="B551">
        <v>2.8999999999999998E-3</v>
      </c>
      <c r="C551">
        <v>1.6000000000000001E-3</v>
      </c>
      <c r="D551">
        <v>2.9999999999999997E-4</v>
      </c>
      <c r="E551">
        <v>2.8999999999999998E-3</v>
      </c>
    </row>
    <row r="552" spans="1:5" x14ac:dyDescent="0.55000000000000004">
      <c r="A552" s="1" t="s">
        <v>676</v>
      </c>
      <c r="B552">
        <v>1.29E-2</v>
      </c>
      <c r="C552">
        <v>-2.7099999999999999E-2</v>
      </c>
      <c r="D552">
        <v>-2.7199999999999998E-2</v>
      </c>
      <c r="E552">
        <v>3.0000000000000001E-3</v>
      </c>
    </row>
    <row r="553" spans="1:5" x14ac:dyDescent="0.55000000000000004">
      <c r="A553" s="1" t="s">
        <v>677</v>
      </c>
      <c r="B553">
        <v>-2.4299999999999999E-2</v>
      </c>
      <c r="C553">
        <v>2.8E-3</v>
      </c>
      <c r="D553">
        <v>-2.46E-2</v>
      </c>
      <c r="E553">
        <v>2.8999999999999998E-3</v>
      </c>
    </row>
    <row r="554" spans="1:5" x14ac:dyDescent="0.55000000000000004">
      <c r="A554" s="1" t="s">
        <v>678</v>
      </c>
      <c r="B554">
        <v>-8.0000000000000002E-3</v>
      </c>
      <c r="C554">
        <v>-2.9000000000000001E-2</v>
      </c>
      <c r="D554">
        <v>6.0000000000000001E-3</v>
      </c>
      <c r="E554">
        <v>3.0999999999999999E-3</v>
      </c>
    </row>
    <row r="555" spans="1:5" x14ac:dyDescent="0.55000000000000004">
      <c r="A555" s="1" t="s">
        <v>679</v>
      </c>
      <c r="B555">
        <v>3.27E-2</v>
      </c>
      <c r="C555">
        <v>-3.9899999999999998E-2</v>
      </c>
      <c r="D555">
        <v>4.5599999999999988E-2</v>
      </c>
      <c r="E555">
        <v>2.8999999999999998E-3</v>
      </c>
    </row>
    <row r="556" spans="1:5" x14ac:dyDescent="0.55000000000000004">
      <c r="A556" s="1" t="s">
        <v>680</v>
      </c>
      <c r="B556">
        <v>-1.14E-2</v>
      </c>
      <c r="C556">
        <v>-2.6599999999999999E-2</v>
      </c>
      <c r="D556">
        <v>4.8999999999999998E-3</v>
      </c>
      <c r="E556">
        <v>3.3999999999999998E-3</v>
      </c>
    </row>
    <row r="557" spans="1:5" x14ac:dyDescent="0.55000000000000004">
      <c r="A557" s="1" t="s">
        <v>681</v>
      </c>
      <c r="B557">
        <v>5.1999999999999998E-3</v>
      </c>
      <c r="C557">
        <v>-2.7300000000000001E-2</v>
      </c>
      <c r="D557">
        <v>1.2200000000000001E-2</v>
      </c>
      <c r="E557">
        <v>4.0000000000000001E-3</v>
      </c>
    </row>
    <row r="558" spans="1:5" x14ac:dyDescent="0.55000000000000004">
      <c r="A558" s="1" t="s">
        <v>682</v>
      </c>
      <c r="B558">
        <v>4.5999999999999999E-2</v>
      </c>
      <c r="C558">
        <v>-1.18E-2</v>
      </c>
      <c r="D558">
        <v>4.8800000000000003E-2</v>
      </c>
      <c r="E558">
        <v>3.7000000000000002E-3</v>
      </c>
    </row>
    <row r="559" spans="1:5" x14ac:dyDescent="0.55000000000000004">
      <c r="A559" s="1" t="s">
        <v>683</v>
      </c>
      <c r="B559">
        <v>6.1999999999999998E-3</v>
      </c>
      <c r="C559">
        <v>-1.95E-2</v>
      </c>
      <c r="D559">
        <v>-2.18E-2</v>
      </c>
      <c r="E559">
        <v>3.7000000000000002E-3</v>
      </c>
    </row>
    <row r="560" spans="1:5" x14ac:dyDescent="0.55000000000000004">
      <c r="A560" s="1" t="s">
        <v>684</v>
      </c>
      <c r="B560">
        <v>-3.27E-2</v>
      </c>
      <c r="C560">
        <v>-3.49E-2</v>
      </c>
      <c r="D560">
        <v>2.7E-2</v>
      </c>
      <c r="E560">
        <v>4.4000000000000003E-3</v>
      </c>
    </row>
    <row r="561" spans="1:5" x14ac:dyDescent="0.55000000000000004">
      <c r="A561" s="1" t="s">
        <v>685</v>
      </c>
      <c r="B561">
        <v>-4.8499999999999988E-2</v>
      </c>
      <c r="C561">
        <v>-3.8899999999999997E-2</v>
      </c>
      <c r="D561">
        <v>1.6400000000000001E-2</v>
      </c>
      <c r="E561">
        <v>4.1999999999999997E-3</v>
      </c>
    </row>
    <row r="562" spans="1:5" x14ac:dyDescent="0.55000000000000004">
      <c r="A562" s="1" t="s">
        <v>686</v>
      </c>
      <c r="B562">
        <v>-1.2999999999999999E-2</v>
      </c>
      <c r="C562">
        <v>-2.7799999999999998E-2</v>
      </c>
      <c r="D562">
        <v>2.5700000000000001E-2</v>
      </c>
      <c r="E562">
        <v>4.5999999999999999E-3</v>
      </c>
    </row>
    <row r="563" spans="1:5" x14ac:dyDescent="0.55000000000000004">
      <c r="A563" s="1" t="s">
        <v>687</v>
      </c>
      <c r="B563">
        <v>-5.6800000000000003E-2</v>
      </c>
      <c r="C563">
        <v>-3.8399999999999997E-2</v>
      </c>
      <c r="D563">
        <v>5.3900000000000003E-2</v>
      </c>
      <c r="E563">
        <v>5.1999999999999998E-3</v>
      </c>
    </row>
    <row r="564" spans="1:5" x14ac:dyDescent="0.55000000000000004">
      <c r="A564" s="1" t="s">
        <v>688</v>
      </c>
      <c r="B564">
        <v>-2.9700000000000001E-2</v>
      </c>
      <c r="C564">
        <v>-6.2699999999999992E-2</v>
      </c>
      <c r="D564">
        <v>3.8E-3</v>
      </c>
      <c r="E564">
        <v>5.1000000000000004E-3</v>
      </c>
    </row>
    <row r="565" spans="1:5" x14ac:dyDescent="0.55000000000000004">
      <c r="A565" s="1" t="s">
        <v>689</v>
      </c>
      <c r="B565">
        <v>-1.5699999999999999E-2</v>
      </c>
      <c r="C565">
        <v>-2.8400000000000002E-2</v>
      </c>
      <c r="D565">
        <v>1.14E-2</v>
      </c>
      <c r="E565">
        <v>5.1000000000000004E-3</v>
      </c>
    </row>
    <row r="566" spans="1:5" x14ac:dyDescent="0.55000000000000004">
      <c r="A566" s="1" t="s">
        <v>690</v>
      </c>
      <c r="B566">
        <v>5.04E-2</v>
      </c>
      <c r="C566">
        <v>7.9199999999999993E-2</v>
      </c>
      <c r="D566">
        <v>-5.2600000000000001E-2</v>
      </c>
      <c r="E566">
        <v>6.4000000000000003E-3</v>
      </c>
    </row>
    <row r="567" spans="1:5" x14ac:dyDescent="0.55000000000000004">
      <c r="A567" s="1" t="s">
        <v>691</v>
      </c>
      <c r="B567">
        <v>-3.8199999999999998E-2</v>
      </c>
      <c r="C567">
        <v>-0.02</v>
      </c>
      <c r="D567">
        <v>1.03E-2</v>
      </c>
      <c r="E567">
        <v>6.9999999999999993E-3</v>
      </c>
    </row>
    <row r="568" spans="1:5" x14ac:dyDescent="0.55000000000000004">
      <c r="A568" s="1" t="s">
        <v>692</v>
      </c>
      <c r="B568">
        <v>4.7399999999999998E-2</v>
      </c>
      <c r="C568">
        <v>2.93E-2</v>
      </c>
      <c r="D568">
        <v>2.2200000000000001E-2</v>
      </c>
      <c r="E568">
        <v>6.7999999999999996E-3</v>
      </c>
    </row>
    <row r="569" spans="1:5" x14ac:dyDescent="0.55000000000000004">
      <c r="A569" s="1" t="s">
        <v>693</v>
      </c>
      <c r="B569">
        <v>-8.3000000000000001E-3</v>
      </c>
      <c r="C569">
        <v>-2.0999999999999999E-3</v>
      </c>
      <c r="D569">
        <v>1.66E-2</v>
      </c>
      <c r="E569">
        <v>6.5000000000000006E-3</v>
      </c>
    </row>
    <row r="570" spans="1:5" x14ac:dyDescent="0.55000000000000004">
      <c r="A570" s="1" t="s">
        <v>694</v>
      </c>
      <c r="B570">
        <v>-0.1278</v>
      </c>
      <c r="C570">
        <v>-7.7199999999999991E-2</v>
      </c>
      <c r="D570">
        <v>4.0899999999999999E-2</v>
      </c>
      <c r="E570">
        <v>5.6000000000000008E-3</v>
      </c>
    </row>
    <row r="571" spans="1:5" x14ac:dyDescent="0.55000000000000004">
      <c r="A571" s="1" t="s">
        <v>695</v>
      </c>
      <c r="B571">
        <v>5.8999999999999999E-3</v>
      </c>
      <c r="C571">
        <v>-5.4000000000000013E-2</v>
      </c>
      <c r="D571">
        <v>4.0099999999999997E-2</v>
      </c>
      <c r="E571">
        <v>6.4000000000000003E-3</v>
      </c>
    </row>
    <row r="572" spans="1:5" x14ac:dyDescent="0.55000000000000004">
      <c r="A572" s="1" t="s">
        <v>696</v>
      </c>
      <c r="B572">
        <v>-1.6000000000000001E-3</v>
      </c>
      <c r="C572">
        <v>9.6799999999999997E-2</v>
      </c>
      <c r="D572">
        <v>5.9499999999999997E-2</v>
      </c>
      <c r="E572">
        <v>6.3E-3</v>
      </c>
    </row>
    <row r="573" spans="1:5" x14ac:dyDescent="0.55000000000000004">
      <c r="A573" s="1" t="s">
        <v>697</v>
      </c>
      <c r="B573">
        <v>-4.5999999999999999E-3</v>
      </c>
      <c r="C573">
        <v>0</v>
      </c>
      <c r="D573">
        <v>2.47E-2</v>
      </c>
      <c r="E573">
        <v>5.7999999999999996E-3</v>
      </c>
    </row>
    <row r="574" spans="1:5" x14ac:dyDescent="0.55000000000000004">
      <c r="A574" s="1" t="s">
        <v>698</v>
      </c>
      <c r="B574">
        <v>-2.8199999999999999E-2</v>
      </c>
      <c r="C574">
        <v>2.5000000000000001E-2</v>
      </c>
      <c r="D574">
        <v>-1.4E-3</v>
      </c>
      <c r="E574">
        <v>5.6000000000000008E-3</v>
      </c>
    </row>
    <row r="575" spans="1:5" x14ac:dyDescent="0.55000000000000004">
      <c r="A575" s="1" t="s">
        <v>699</v>
      </c>
      <c r="B575">
        <v>-5.28E-2</v>
      </c>
      <c r="C575">
        <v>-6.7999999999999996E-3</v>
      </c>
      <c r="D575">
        <v>9.1999999999999998E-3</v>
      </c>
      <c r="E575">
        <v>7.4999999999999997E-3</v>
      </c>
    </row>
    <row r="576" spans="1:5" x14ac:dyDescent="0.55000000000000004">
      <c r="A576" s="1" t="s">
        <v>700</v>
      </c>
      <c r="B576">
        <v>-4.7E-2</v>
      </c>
      <c r="C576">
        <v>-2.93E-2</v>
      </c>
      <c r="D576">
        <v>-2.0799999999999999E-2</v>
      </c>
      <c r="E576">
        <v>7.4999999999999997E-3</v>
      </c>
    </row>
    <row r="577" spans="1:5" x14ac:dyDescent="0.55000000000000004">
      <c r="A577" s="1" t="s">
        <v>701</v>
      </c>
      <c r="B577">
        <v>-2.8400000000000002E-2</v>
      </c>
      <c r="C577">
        <v>-2.3999999999999998E-3</v>
      </c>
      <c r="D577">
        <v>8.3000000000000001E-3</v>
      </c>
      <c r="E577">
        <v>6.0000000000000001E-3</v>
      </c>
    </row>
    <row r="578" spans="1:5" x14ac:dyDescent="0.55000000000000004">
      <c r="A578" s="1" t="s">
        <v>702</v>
      </c>
      <c r="B578">
        <v>-8.0600000000000005E-2</v>
      </c>
      <c r="C578">
        <v>7.8000000000000014E-3</v>
      </c>
      <c r="D578">
        <v>5.16E-2</v>
      </c>
      <c r="E578">
        <v>6.9999999999999993E-3</v>
      </c>
    </row>
    <row r="579" spans="1:5" x14ac:dyDescent="0.55000000000000004">
      <c r="A579" s="1" t="s">
        <v>703</v>
      </c>
      <c r="B579">
        <v>-9.3900000000000011E-2</v>
      </c>
      <c r="C579">
        <v>-6.8999999999999999E-3</v>
      </c>
      <c r="D579">
        <v>2.6100000000000002E-2</v>
      </c>
      <c r="E579">
        <v>6.0000000000000001E-3</v>
      </c>
    </row>
    <row r="580" spans="1:5" x14ac:dyDescent="0.55000000000000004">
      <c r="A580" s="1" t="s">
        <v>704</v>
      </c>
      <c r="B580">
        <v>-0.1179</v>
      </c>
      <c r="C580">
        <v>2.7000000000000001E-3</v>
      </c>
      <c r="D580">
        <v>5.4299999999999987E-2</v>
      </c>
      <c r="E580">
        <v>8.1000000000000013E-3</v>
      </c>
    </row>
    <row r="581" spans="1:5" x14ac:dyDescent="0.55000000000000004">
      <c r="A581" s="1" t="s">
        <v>705</v>
      </c>
      <c r="B581">
        <v>0.16109999999999999</v>
      </c>
      <c r="C581">
        <v>-3.4299999999999997E-2</v>
      </c>
      <c r="D581">
        <v>-9.9100000000000008E-2</v>
      </c>
      <c r="E581">
        <v>5.1000000000000004E-3</v>
      </c>
    </row>
    <row r="582" spans="1:5" x14ac:dyDescent="0.55000000000000004">
      <c r="A582" s="1" t="s">
        <v>706</v>
      </c>
      <c r="B582">
        <v>-4.53E-2</v>
      </c>
      <c r="C582">
        <v>-1.17E-2</v>
      </c>
      <c r="D582">
        <v>-2.5000000000000001E-3</v>
      </c>
      <c r="E582">
        <v>5.4000000000000003E-3</v>
      </c>
    </row>
    <row r="583" spans="1:5" x14ac:dyDescent="0.55000000000000004">
      <c r="A583" s="1" t="s">
        <v>707</v>
      </c>
      <c r="B583">
        <v>-3.44E-2</v>
      </c>
      <c r="C583">
        <v>-4.7399999999999998E-2</v>
      </c>
      <c r="D583">
        <v>1.1999999999999999E-3</v>
      </c>
      <c r="E583">
        <v>6.9999999999999993E-3</v>
      </c>
    </row>
    <row r="584" spans="1:5" x14ac:dyDescent="0.55000000000000004">
      <c r="A584" s="1" t="s">
        <v>708</v>
      </c>
      <c r="B584">
        <v>0.13669999999999999</v>
      </c>
      <c r="C584">
        <v>0.1106</v>
      </c>
      <c r="D584">
        <v>8.2599999999999993E-2</v>
      </c>
      <c r="E584">
        <v>5.7999999999999996E-3</v>
      </c>
    </row>
    <row r="585" spans="1:5" x14ac:dyDescent="0.55000000000000004">
      <c r="A585" s="1" t="s">
        <v>709</v>
      </c>
      <c r="B585">
        <v>5.5599999999999997E-2</v>
      </c>
      <c r="C585">
        <v>1.1999999999999999E-3</v>
      </c>
      <c r="D585">
        <v>-4.4699999999999997E-2</v>
      </c>
      <c r="E585">
        <v>4.3E-3</v>
      </c>
    </row>
    <row r="586" spans="1:5" x14ac:dyDescent="0.55000000000000004">
      <c r="A586" s="1" t="s">
        <v>710</v>
      </c>
      <c r="B586">
        <v>2.6599999999999999E-2</v>
      </c>
      <c r="C586">
        <v>3.7499999999999999E-2</v>
      </c>
      <c r="D586">
        <v>2.4199999999999999E-2</v>
      </c>
      <c r="E586">
        <v>4.0999999999999986E-3</v>
      </c>
    </row>
    <row r="587" spans="1:5" x14ac:dyDescent="0.55000000000000004">
      <c r="A587" s="1" t="s">
        <v>711</v>
      </c>
      <c r="B587">
        <v>4.2199999999999988E-2</v>
      </c>
      <c r="C587">
        <v>-6.4000000000000003E-3</v>
      </c>
      <c r="D587">
        <v>-1.1299999999999999E-2</v>
      </c>
      <c r="E587">
        <v>4.4000000000000003E-3</v>
      </c>
    </row>
    <row r="588" spans="1:5" x14ac:dyDescent="0.55000000000000004">
      <c r="A588" s="1" t="s">
        <v>712</v>
      </c>
      <c r="B588">
        <v>5.1999999999999998E-2</v>
      </c>
      <c r="C588">
        <v>3.9300000000000002E-2</v>
      </c>
      <c r="D588">
        <v>-4.0500000000000001E-2</v>
      </c>
      <c r="E588">
        <v>4.4000000000000003E-3</v>
      </c>
    </row>
    <row r="589" spans="1:5" x14ac:dyDescent="0.55000000000000004">
      <c r="A589" s="1" t="s">
        <v>713</v>
      </c>
      <c r="B589">
        <v>4.87E-2</v>
      </c>
      <c r="C589">
        <v>8.1000000000000013E-3</v>
      </c>
      <c r="D589">
        <v>1.35E-2</v>
      </c>
      <c r="E589">
        <v>4.0999999999999986E-3</v>
      </c>
    </row>
    <row r="590" spans="1:5" x14ac:dyDescent="0.55000000000000004">
      <c r="A590" s="1" t="s">
        <v>714</v>
      </c>
      <c r="B590">
        <v>-6.6000000000000003E-2</v>
      </c>
      <c r="C590">
        <v>2.6599999999999999E-2</v>
      </c>
      <c r="D590">
        <v>1.7600000000000001E-2</v>
      </c>
      <c r="E590">
        <v>4.7999999999999996E-3</v>
      </c>
    </row>
    <row r="591" spans="1:5" x14ac:dyDescent="0.55000000000000004">
      <c r="A591" s="1" t="s">
        <v>715</v>
      </c>
      <c r="B591">
        <v>-2.8400000000000002E-2</v>
      </c>
      <c r="C591">
        <v>-3.1699999999999999E-2</v>
      </c>
      <c r="D591">
        <v>-9.1000000000000004E-3</v>
      </c>
      <c r="E591">
        <v>4.7999999999999996E-3</v>
      </c>
    </row>
    <row r="592" spans="1:5" x14ac:dyDescent="0.55000000000000004">
      <c r="A592" s="1" t="s">
        <v>716</v>
      </c>
      <c r="B592">
        <v>-4.2599999999999999E-2</v>
      </c>
      <c r="C592">
        <v>-1.6000000000000001E-3</v>
      </c>
      <c r="D592">
        <v>3.3E-3</v>
      </c>
      <c r="E592">
        <v>5.3E-3</v>
      </c>
    </row>
    <row r="593" spans="1:5" x14ac:dyDescent="0.55000000000000004">
      <c r="A593" s="1" t="s">
        <v>717</v>
      </c>
      <c r="B593">
        <v>5.3199999999999997E-2</v>
      </c>
      <c r="C593">
        <v>-4.0800000000000003E-2</v>
      </c>
      <c r="D593">
        <v>3.5000000000000001E-3</v>
      </c>
      <c r="E593">
        <v>5.6000000000000008E-3</v>
      </c>
    </row>
    <row r="594" spans="1:5" x14ac:dyDescent="0.55000000000000004">
      <c r="A594" s="1" t="s">
        <v>718</v>
      </c>
      <c r="B594">
        <v>2.6499999999999999E-2</v>
      </c>
      <c r="C594">
        <v>-1.2200000000000001E-2</v>
      </c>
      <c r="D594">
        <v>2.0299999999999999E-2</v>
      </c>
      <c r="E594">
        <v>4.0999999999999986E-3</v>
      </c>
    </row>
    <row r="595" spans="1:5" x14ac:dyDescent="0.55000000000000004">
      <c r="A595" s="1" t="s">
        <v>719</v>
      </c>
      <c r="B595">
        <v>-1.6E-2</v>
      </c>
      <c r="C595">
        <v>-8.6999999999999994E-3</v>
      </c>
      <c r="D595">
        <v>1.7000000000000001E-2</v>
      </c>
      <c r="E595">
        <v>4.7999999999999996E-3</v>
      </c>
    </row>
    <row r="596" spans="1:5" x14ac:dyDescent="0.55000000000000004">
      <c r="A596" s="1" t="s">
        <v>720</v>
      </c>
      <c r="B596">
        <v>0.1215</v>
      </c>
      <c r="C596">
        <v>4.87E-2</v>
      </c>
      <c r="D596">
        <v>8.6300000000000002E-2</v>
      </c>
      <c r="E596">
        <v>4.6999999999999993E-3</v>
      </c>
    </row>
    <row r="597" spans="1:5" x14ac:dyDescent="0.55000000000000004">
      <c r="A597" s="1" t="s">
        <v>721</v>
      </c>
      <c r="B597">
        <v>3.0999999999999999E-3</v>
      </c>
      <c r="C597">
        <v>6.9699999999999998E-2</v>
      </c>
      <c r="D597">
        <v>5.7099999999999998E-2</v>
      </c>
      <c r="E597">
        <v>3.3999999999999998E-3</v>
      </c>
    </row>
    <row r="598" spans="1:5" x14ac:dyDescent="0.55000000000000004">
      <c r="A598" s="1" t="s">
        <v>722</v>
      </c>
      <c r="B598">
        <v>2.3199999999999998E-2</v>
      </c>
      <c r="C598">
        <v>-1.17E-2</v>
      </c>
      <c r="D598">
        <v>-1.1000000000000001E-3</v>
      </c>
      <c r="E598">
        <v>4.0000000000000001E-3</v>
      </c>
    </row>
    <row r="599" spans="1:5" x14ac:dyDescent="0.55000000000000004">
      <c r="A599" s="1" t="s">
        <v>723</v>
      </c>
      <c r="B599">
        <v>-1.49E-2</v>
      </c>
      <c r="C599">
        <v>-8.0000000000000004E-4</v>
      </c>
      <c r="D599">
        <v>-1.6000000000000001E-3</v>
      </c>
      <c r="E599">
        <v>4.1999999999999997E-3</v>
      </c>
    </row>
    <row r="600" spans="1:5" x14ac:dyDescent="0.55000000000000004">
      <c r="A600" s="1" t="s">
        <v>724</v>
      </c>
      <c r="B600">
        <v>-1.34E-2</v>
      </c>
      <c r="C600">
        <v>-1.1900000000000001E-2</v>
      </c>
      <c r="D600">
        <v>-1.29E-2</v>
      </c>
      <c r="E600">
        <v>3.7000000000000002E-3</v>
      </c>
    </row>
    <row r="601" spans="1:5" x14ac:dyDescent="0.55000000000000004">
      <c r="A601" s="1" t="s">
        <v>725</v>
      </c>
      <c r="B601">
        <v>4.0599999999999997E-2</v>
      </c>
      <c r="C601">
        <v>-1.32E-2</v>
      </c>
      <c r="D601">
        <v>7.3000000000000001E-3</v>
      </c>
      <c r="E601">
        <v>4.3E-3</v>
      </c>
    </row>
    <row r="602" spans="1:5" x14ac:dyDescent="0.55000000000000004">
      <c r="A602" s="1" t="s">
        <v>726</v>
      </c>
      <c r="B602">
        <v>-1.06E-2</v>
      </c>
      <c r="C602">
        <v>2.8E-3</v>
      </c>
      <c r="D602">
        <v>1.7399999999999999E-2</v>
      </c>
      <c r="E602">
        <v>4.6999999999999993E-3</v>
      </c>
    </row>
    <row r="603" spans="1:5" x14ac:dyDescent="0.55000000000000004">
      <c r="A603" s="1" t="s">
        <v>727</v>
      </c>
      <c r="B603">
        <v>-5.6999999999999993E-3</v>
      </c>
      <c r="C603">
        <v>-2.0500000000000001E-2</v>
      </c>
      <c r="D603">
        <v>7.9000000000000008E-3</v>
      </c>
      <c r="E603">
        <v>4.1999999999999997E-3</v>
      </c>
    </row>
    <row r="604" spans="1:5" x14ac:dyDescent="0.55000000000000004">
      <c r="A604" s="1" t="s">
        <v>728</v>
      </c>
      <c r="B604">
        <v>2.06E-2</v>
      </c>
      <c r="C604">
        <v>8.0000000000000004E-4</v>
      </c>
      <c r="D604">
        <v>-3.0999999999999999E-3</v>
      </c>
      <c r="E604">
        <v>4.4000000000000003E-3</v>
      </c>
    </row>
    <row r="605" spans="1:5" x14ac:dyDescent="0.55000000000000004">
      <c r="A605" s="1" t="s">
        <v>729</v>
      </c>
      <c r="B605">
        <v>-2.4199999999999999E-2</v>
      </c>
      <c r="C605">
        <v>1.4E-3</v>
      </c>
      <c r="D605">
        <v>-1.6999999999999999E-3</v>
      </c>
      <c r="E605">
        <v>4.0999999999999986E-3</v>
      </c>
    </row>
    <row r="606" spans="1:5" x14ac:dyDescent="0.55000000000000004">
      <c r="A606" s="1" t="s">
        <v>730</v>
      </c>
      <c r="B606">
        <v>3.5999999999999999E-3</v>
      </c>
      <c r="C606">
        <v>2.3400000000000001E-2</v>
      </c>
      <c r="D606">
        <v>1.5299999999999999E-2</v>
      </c>
      <c r="E606">
        <v>4.0000000000000001E-3</v>
      </c>
    </row>
    <row r="607" spans="1:5" x14ac:dyDescent="0.55000000000000004">
      <c r="A607" s="1" t="s">
        <v>731</v>
      </c>
      <c r="B607">
        <v>5.6500000000000002E-2</v>
      </c>
      <c r="C607">
        <v>3.0300000000000001E-2</v>
      </c>
      <c r="D607">
        <v>2.23E-2</v>
      </c>
      <c r="E607">
        <v>4.0000000000000001E-3</v>
      </c>
    </row>
    <row r="608" spans="1:5" x14ac:dyDescent="0.55000000000000004">
      <c r="A608" s="1" t="s">
        <v>732</v>
      </c>
      <c r="B608">
        <v>-4.0300000000000002E-2</v>
      </c>
      <c r="C608">
        <v>4.7500000000000001E-2</v>
      </c>
      <c r="D608">
        <v>4.3200000000000002E-2</v>
      </c>
      <c r="E608">
        <v>3.5999999999999999E-3</v>
      </c>
    </row>
    <row r="609" spans="1:5" x14ac:dyDescent="0.55000000000000004">
      <c r="A609" s="1" t="s">
        <v>733</v>
      </c>
      <c r="B609">
        <v>-1.9400000000000001E-2</v>
      </c>
      <c r="C609">
        <v>1.03E-2</v>
      </c>
      <c r="D609">
        <v>4.5000000000000014E-3</v>
      </c>
      <c r="E609">
        <v>3.5000000000000001E-3</v>
      </c>
    </row>
    <row r="610" spans="1:5" x14ac:dyDescent="0.55000000000000004">
      <c r="A610" s="1" t="s">
        <v>734</v>
      </c>
      <c r="B610">
        <v>-1.35E-2</v>
      </c>
      <c r="C610">
        <v>9.8999999999999991E-3</v>
      </c>
      <c r="D610">
        <v>1.09E-2</v>
      </c>
      <c r="E610">
        <v>3.8E-3</v>
      </c>
    </row>
    <row r="611" spans="1:5" x14ac:dyDescent="0.55000000000000004">
      <c r="A611" s="1" t="s">
        <v>735</v>
      </c>
      <c r="B611">
        <v>1.5E-3</v>
      </c>
      <c r="C611">
        <v>-1.2999999999999999E-3</v>
      </c>
      <c r="D611">
        <v>3.3799999999999997E-2</v>
      </c>
      <c r="E611">
        <v>3.8E-3</v>
      </c>
    </row>
    <row r="612" spans="1:5" x14ac:dyDescent="0.55000000000000004">
      <c r="A612" s="1" t="s">
        <v>736</v>
      </c>
      <c r="B612">
        <v>-1.47E-2</v>
      </c>
      <c r="C612">
        <v>1.2500000000000001E-2</v>
      </c>
      <c r="D612">
        <v>8.1000000000000013E-3</v>
      </c>
      <c r="E612">
        <v>3.7000000000000002E-3</v>
      </c>
    </row>
    <row r="613" spans="1:5" x14ac:dyDescent="0.55000000000000004">
      <c r="A613" s="1" t="s">
        <v>737</v>
      </c>
      <c r="B613">
        <v>4.7199999999999999E-2</v>
      </c>
      <c r="C613">
        <v>2.07E-2</v>
      </c>
      <c r="D613">
        <v>-6.1999999999999998E-3</v>
      </c>
      <c r="E613">
        <v>4.0000000000000001E-3</v>
      </c>
    </row>
    <row r="614" spans="1:5" x14ac:dyDescent="0.55000000000000004">
      <c r="A614" s="1" t="s">
        <v>738</v>
      </c>
      <c r="B614">
        <v>-1.6899999999999998E-2</v>
      </c>
      <c r="C614">
        <v>2.0899999999999998E-2</v>
      </c>
      <c r="D614">
        <v>-6.0000000000000001E-3</v>
      </c>
      <c r="E614">
        <v>4.1999999999999997E-3</v>
      </c>
    </row>
    <row r="615" spans="1:5" x14ac:dyDescent="0.55000000000000004">
      <c r="A615" s="1" t="s">
        <v>739</v>
      </c>
      <c r="B615">
        <v>-1.7600000000000001E-2</v>
      </c>
      <c r="C615">
        <v>1.55E-2</v>
      </c>
      <c r="D615">
        <v>-2.7699999999999999E-2</v>
      </c>
      <c r="E615">
        <v>4.4000000000000003E-3</v>
      </c>
    </row>
    <row r="616" spans="1:5" x14ac:dyDescent="0.55000000000000004">
      <c r="A616" s="1" t="s">
        <v>740</v>
      </c>
      <c r="B616">
        <v>-2.7000000000000001E-3</v>
      </c>
      <c r="C616">
        <v>1.4999999999999999E-2</v>
      </c>
      <c r="D616">
        <v>-2.5999999999999999E-3</v>
      </c>
      <c r="E616">
        <v>4.3E-3</v>
      </c>
    </row>
    <row r="617" spans="1:5" x14ac:dyDescent="0.55000000000000004">
      <c r="A617" s="1" t="s">
        <v>741</v>
      </c>
      <c r="B617">
        <v>-4.3899999999999988E-2</v>
      </c>
      <c r="C617">
        <v>1.1900000000000001E-2</v>
      </c>
      <c r="D617">
        <v>1.6199999999999999E-2</v>
      </c>
      <c r="E617">
        <v>4.8999999999999998E-3</v>
      </c>
    </row>
    <row r="618" spans="1:5" x14ac:dyDescent="0.55000000000000004">
      <c r="A618" s="1" t="s">
        <v>742</v>
      </c>
      <c r="B618">
        <v>0.04</v>
      </c>
      <c r="C618">
        <v>3.6799999999999999E-2</v>
      </c>
      <c r="D618">
        <v>2.3E-3</v>
      </c>
      <c r="E618">
        <v>5.0000000000000001E-3</v>
      </c>
    </row>
    <row r="619" spans="1:5" x14ac:dyDescent="0.55000000000000004">
      <c r="A619" s="1" t="s">
        <v>743</v>
      </c>
      <c r="B619">
        <v>2.7000000000000001E-3</v>
      </c>
      <c r="C619">
        <v>1.3599999999999999E-2</v>
      </c>
      <c r="D619">
        <v>-2.8999999999999998E-3</v>
      </c>
      <c r="E619">
        <v>4.8999999999999998E-3</v>
      </c>
    </row>
    <row r="620" spans="1:5" x14ac:dyDescent="0.55000000000000004">
      <c r="A620" s="1" t="s">
        <v>744</v>
      </c>
      <c r="B620">
        <v>-0.06</v>
      </c>
      <c r="C620">
        <v>2.2800000000000001E-2</v>
      </c>
      <c r="D620">
        <v>3.3799999999999997E-2</v>
      </c>
      <c r="E620">
        <v>4.8999999999999998E-3</v>
      </c>
    </row>
    <row r="621" spans="1:5" x14ac:dyDescent="0.55000000000000004">
      <c r="A621" s="1" t="s">
        <v>745</v>
      </c>
      <c r="B621">
        <v>-1.3899999999999999E-2</v>
      </c>
      <c r="C621">
        <v>3.5900000000000001E-2</v>
      </c>
      <c r="D621">
        <v>8.1000000000000013E-3</v>
      </c>
      <c r="E621">
        <v>4.5999999999999999E-3</v>
      </c>
    </row>
    <row r="622" spans="1:5" x14ac:dyDescent="0.55000000000000004">
      <c r="A622" s="1" t="s">
        <v>746</v>
      </c>
      <c r="B622">
        <v>2.8500000000000001E-2</v>
      </c>
      <c r="C622">
        <v>3.44E-2</v>
      </c>
      <c r="D622">
        <v>1.15E-2</v>
      </c>
      <c r="E622">
        <v>5.3E-3</v>
      </c>
    </row>
    <row r="623" spans="1:5" x14ac:dyDescent="0.55000000000000004">
      <c r="A623" s="1" t="s">
        <v>747</v>
      </c>
      <c r="B623">
        <v>7.8700000000000006E-2</v>
      </c>
      <c r="C623">
        <v>3.5999999999999999E-3</v>
      </c>
      <c r="D623">
        <v>-3.5400000000000001E-2</v>
      </c>
      <c r="E623">
        <v>5.4000000000000003E-3</v>
      </c>
    </row>
    <row r="624" spans="1:5" x14ac:dyDescent="0.55000000000000004">
      <c r="A624" s="1" t="s">
        <v>748</v>
      </c>
      <c r="B624">
        <v>1.7600000000000001E-2</v>
      </c>
      <c r="C624">
        <v>4.53E-2</v>
      </c>
      <c r="D624">
        <v>-5.5000000000000014E-3</v>
      </c>
      <c r="E624">
        <v>5.1000000000000004E-3</v>
      </c>
    </row>
    <row r="625" spans="1:5" x14ac:dyDescent="0.55000000000000004">
      <c r="A625" s="1" t="s">
        <v>749</v>
      </c>
      <c r="B625">
        <v>-1.6899999999999998E-2</v>
      </c>
      <c r="C625">
        <v>1.7399999999999999E-2</v>
      </c>
      <c r="D625">
        <v>6.0000000000000001E-3</v>
      </c>
      <c r="E625">
        <v>5.4000000000000003E-3</v>
      </c>
    </row>
    <row r="626" spans="1:5" x14ac:dyDescent="0.55000000000000004">
      <c r="A626" s="1" t="s">
        <v>750</v>
      </c>
      <c r="B626">
        <v>5.1200000000000002E-2</v>
      </c>
      <c r="C626">
        <v>2.8999999999999998E-3</v>
      </c>
      <c r="D626">
        <v>-0.01</v>
      </c>
      <c r="E626">
        <v>5.6000000000000008E-3</v>
      </c>
    </row>
    <row r="627" spans="1:5" x14ac:dyDescent="0.55000000000000004">
      <c r="A627" s="1" t="s">
        <v>751</v>
      </c>
      <c r="B627">
        <v>3.78E-2</v>
      </c>
      <c r="C627">
        <v>5.0599999999999999E-2</v>
      </c>
      <c r="D627">
        <v>-6.6E-3</v>
      </c>
      <c r="E627">
        <v>5.6000000000000008E-3</v>
      </c>
    </row>
    <row r="628" spans="1:5" x14ac:dyDescent="0.55000000000000004">
      <c r="A628" s="1" t="s">
        <v>752</v>
      </c>
      <c r="B628">
        <v>-1.44E-2</v>
      </c>
      <c r="C628">
        <v>-4.8999999999999998E-3</v>
      </c>
      <c r="D628">
        <v>1.8800000000000001E-2</v>
      </c>
      <c r="E628">
        <v>6.1999999999999998E-3</v>
      </c>
    </row>
    <row r="629" spans="1:5" x14ac:dyDescent="0.55000000000000004">
      <c r="A629" s="1" t="s">
        <v>753</v>
      </c>
      <c r="B629">
        <v>-0.11899999999999999</v>
      </c>
      <c r="C629">
        <v>-9.8900000000000002E-2</v>
      </c>
      <c r="D629">
        <v>1.26E-2</v>
      </c>
      <c r="E629">
        <v>6.7999999999999996E-3</v>
      </c>
    </row>
    <row r="630" spans="1:5" x14ac:dyDescent="0.55000000000000004">
      <c r="A630" s="1" t="s">
        <v>754</v>
      </c>
      <c r="B630">
        <v>2.7099999999999999E-2</v>
      </c>
      <c r="C630">
        <v>3.0599999999999999E-2</v>
      </c>
      <c r="D630">
        <v>-2.0799999999999999E-2</v>
      </c>
      <c r="E630">
        <v>6.9999999999999993E-3</v>
      </c>
    </row>
    <row r="631" spans="1:5" x14ac:dyDescent="0.55000000000000004">
      <c r="A631" s="1" t="s">
        <v>755</v>
      </c>
      <c r="B631">
        <v>8.6999999999999994E-3</v>
      </c>
      <c r="C631">
        <v>1.1900000000000001E-2</v>
      </c>
      <c r="D631">
        <v>-2.1399999999999999E-2</v>
      </c>
      <c r="E631">
        <v>7.8000000000000014E-3</v>
      </c>
    </row>
    <row r="632" spans="1:5" x14ac:dyDescent="0.55000000000000004">
      <c r="A632" s="1" t="s">
        <v>756</v>
      </c>
      <c r="B632">
        <v>4.2199999999999988E-2</v>
      </c>
      <c r="C632">
        <v>3.5499999999999997E-2</v>
      </c>
      <c r="D632">
        <v>2.1899999999999999E-2</v>
      </c>
      <c r="E632">
        <v>7.7000000000000002E-3</v>
      </c>
    </row>
    <row r="633" spans="1:5" x14ac:dyDescent="0.55000000000000004">
      <c r="A633" s="1" t="s">
        <v>757</v>
      </c>
      <c r="B633">
        <v>-3.56E-2</v>
      </c>
      <c r="C633">
        <v>4.4000000000000003E-3</v>
      </c>
      <c r="D633">
        <v>1.17E-2</v>
      </c>
      <c r="E633">
        <v>7.3000000000000001E-3</v>
      </c>
    </row>
    <row r="634" spans="1:5" x14ac:dyDescent="0.55000000000000004">
      <c r="A634" s="1" t="s">
        <v>758</v>
      </c>
      <c r="B634">
        <v>5.67E-2</v>
      </c>
      <c r="C634">
        <v>3.2000000000000001E-2</v>
      </c>
      <c r="D634">
        <v>-6.7999999999999996E-3</v>
      </c>
      <c r="E634">
        <v>8.1000000000000013E-3</v>
      </c>
    </row>
    <row r="635" spans="1:5" x14ac:dyDescent="0.55000000000000004">
      <c r="A635" s="1" t="s">
        <v>759</v>
      </c>
      <c r="B635">
        <v>-7.000000000000001E-4</v>
      </c>
      <c r="C635">
        <v>2.1700000000000001E-2</v>
      </c>
      <c r="D635">
        <v>1.12E-2</v>
      </c>
      <c r="E635">
        <v>8.0000000000000002E-3</v>
      </c>
    </row>
    <row r="636" spans="1:5" x14ac:dyDescent="0.55000000000000004">
      <c r="A636" s="1" t="s">
        <v>760</v>
      </c>
      <c r="B636">
        <v>-2.1999999999999999E-2</v>
      </c>
      <c r="C636">
        <v>2.0999999999999999E-3</v>
      </c>
      <c r="D636">
        <v>1.32E-2</v>
      </c>
      <c r="E636">
        <v>8.199999999999999E-3</v>
      </c>
    </row>
    <row r="637" spans="1:5" x14ac:dyDescent="0.55000000000000004">
      <c r="A637" s="1" t="s">
        <v>761</v>
      </c>
      <c r="B637">
        <v>3.8399999999999997E-2</v>
      </c>
      <c r="C637">
        <v>1.1299999999999999E-2</v>
      </c>
      <c r="D637">
        <v>1.4200000000000001E-2</v>
      </c>
      <c r="E637">
        <v>8.1000000000000013E-3</v>
      </c>
    </row>
    <row r="638" spans="1:5" x14ac:dyDescent="0.55000000000000004">
      <c r="A638" s="1" t="s">
        <v>762</v>
      </c>
      <c r="B638">
        <v>8.3000000000000001E-3</v>
      </c>
      <c r="C638">
        <v>1.2800000000000001E-2</v>
      </c>
      <c r="D638">
        <v>1.7899999999999999E-2</v>
      </c>
      <c r="E638">
        <v>7.7000000000000002E-3</v>
      </c>
    </row>
    <row r="639" spans="1:5" x14ac:dyDescent="0.55000000000000004">
      <c r="A639" s="1" t="s">
        <v>763</v>
      </c>
      <c r="B639">
        <v>5.5399999999999998E-2</v>
      </c>
      <c r="C639">
        <v>1.9800000000000002E-2</v>
      </c>
      <c r="D639">
        <v>-1.5800000000000002E-2</v>
      </c>
      <c r="E639">
        <v>7.7000000000000002E-3</v>
      </c>
    </row>
    <row r="640" spans="1:5" x14ac:dyDescent="0.55000000000000004">
      <c r="A640" s="1" t="s">
        <v>764</v>
      </c>
      <c r="B640">
        <v>-8.3000000000000001E-3</v>
      </c>
      <c r="C640">
        <v>-2.5999999999999999E-3</v>
      </c>
      <c r="D640">
        <v>-9.3999999999999986E-3</v>
      </c>
      <c r="E640">
        <v>8.3000000000000001E-3</v>
      </c>
    </row>
    <row r="641" spans="1:5" x14ac:dyDescent="0.55000000000000004">
      <c r="A641" s="1" t="s">
        <v>765</v>
      </c>
      <c r="B641">
        <v>-8.1000000000000003E-2</v>
      </c>
      <c r="C641">
        <v>-3.3799999999999997E-2</v>
      </c>
      <c r="D641">
        <v>-1.83E-2</v>
      </c>
      <c r="E641">
        <v>8.6999999999999994E-3</v>
      </c>
    </row>
    <row r="642" spans="1:5" x14ac:dyDescent="0.55000000000000004">
      <c r="A642" s="1" t="s">
        <v>766</v>
      </c>
      <c r="B642">
        <v>5.2200000000000003E-2</v>
      </c>
      <c r="C642">
        <v>2.81E-2</v>
      </c>
      <c r="D642">
        <v>-3.2099999999999997E-2</v>
      </c>
      <c r="E642">
        <v>9.8999999999999991E-3</v>
      </c>
    </row>
    <row r="643" spans="1:5" x14ac:dyDescent="0.55000000000000004">
      <c r="A643" s="1" t="s">
        <v>767</v>
      </c>
      <c r="B643">
        <v>1.78E-2</v>
      </c>
      <c r="C643">
        <v>4.1300000000000003E-2</v>
      </c>
      <c r="D643">
        <v>-2.1299999999999999E-2</v>
      </c>
      <c r="E643">
        <v>9.4999999999999998E-3</v>
      </c>
    </row>
    <row r="644" spans="1:5" x14ac:dyDescent="0.55000000000000004">
      <c r="A644" s="1" t="s">
        <v>768</v>
      </c>
      <c r="B644">
        <v>5.5E-2</v>
      </c>
      <c r="C644">
        <v>1.6199999999999999E-2</v>
      </c>
      <c r="D644">
        <v>1.8499999999999999E-2</v>
      </c>
      <c r="E644">
        <v>8.0000000000000002E-3</v>
      </c>
    </row>
    <row r="645" spans="1:5" x14ac:dyDescent="0.55000000000000004">
      <c r="A645" s="1" t="s">
        <v>769</v>
      </c>
      <c r="B645">
        <v>-1.23E-2</v>
      </c>
      <c r="C645">
        <v>-1.8599999999999998E-2</v>
      </c>
      <c r="D645">
        <v>5.8999999999999999E-3</v>
      </c>
      <c r="E645">
        <v>8.8999999999999999E-3</v>
      </c>
    </row>
    <row r="646" spans="1:5" x14ac:dyDescent="0.55000000000000004">
      <c r="A646" s="1" t="s">
        <v>770</v>
      </c>
      <c r="B646">
        <v>-0.129</v>
      </c>
      <c r="C646">
        <v>-6.7000000000000004E-2</v>
      </c>
      <c r="D646">
        <v>-9.5999999999999992E-3</v>
      </c>
      <c r="E646">
        <v>1.21E-2</v>
      </c>
    </row>
    <row r="647" spans="1:5" x14ac:dyDescent="0.55000000000000004">
      <c r="A647" s="1" t="s">
        <v>771</v>
      </c>
      <c r="B647">
        <v>3.95E-2</v>
      </c>
      <c r="C647">
        <v>1.0500000000000001E-2</v>
      </c>
      <c r="D647">
        <v>1.03E-2</v>
      </c>
      <c r="E647">
        <v>1.26E-2</v>
      </c>
    </row>
    <row r="648" spans="1:5" x14ac:dyDescent="0.55000000000000004">
      <c r="A648" s="1" t="s">
        <v>772</v>
      </c>
      <c r="B648">
        <v>5.2600000000000001E-2</v>
      </c>
      <c r="C648">
        <v>2.0500000000000001E-2</v>
      </c>
      <c r="D648">
        <v>3.8E-3</v>
      </c>
      <c r="E648">
        <v>8.1000000000000013E-3</v>
      </c>
    </row>
    <row r="649" spans="1:5" x14ac:dyDescent="0.55000000000000004">
      <c r="A649" s="1" t="s">
        <v>773</v>
      </c>
      <c r="B649">
        <v>2.98E-2</v>
      </c>
      <c r="C649">
        <v>1.66E-2</v>
      </c>
      <c r="D649">
        <v>-8.0000000000000002E-3</v>
      </c>
      <c r="E649">
        <v>6.1000000000000004E-3</v>
      </c>
    </row>
    <row r="650" spans="1:5" x14ac:dyDescent="0.55000000000000004">
      <c r="A650" s="1" t="s">
        <v>774</v>
      </c>
      <c r="B650">
        <v>6.5099999999999991E-2</v>
      </c>
      <c r="C650">
        <v>4.0999999999999988E-2</v>
      </c>
      <c r="D650">
        <v>-6.2899999999999998E-2</v>
      </c>
      <c r="E650">
        <v>5.3E-3</v>
      </c>
    </row>
    <row r="651" spans="1:5" x14ac:dyDescent="0.55000000000000004">
      <c r="A651" s="1" t="s">
        <v>775</v>
      </c>
      <c r="B651">
        <v>1.7500000000000002E-2</v>
      </c>
      <c r="C651">
        <v>3.9E-2</v>
      </c>
      <c r="D651">
        <v>-2.46E-2</v>
      </c>
      <c r="E651">
        <v>6.4000000000000003E-3</v>
      </c>
    </row>
    <row r="652" spans="1:5" x14ac:dyDescent="0.55000000000000004">
      <c r="A652" s="1" t="s">
        <v>776</v>
      </c>
      <c r="B652">
        <v>2.1899999999999999E-2</v>
      </c>
      <c r="C652">
        <v>9.5999999999999992E-3</v>
      </c>
      <c r="D652">
        <v>-4.6100000000000002E-2</v>
      </c>
      <c r="E652">
        <v>7.4999999999999997E-3</v>
      </c>
    </row>
    <row r="653" spans="1:5" x14ac:dyDescent="0.55000000000000004">
      <c r="A653" s="1" t="s">
        <v>777</v>
      </c>
      <c r="B653">
        <v>1.04E-2</v>
      </c>
      <c r="C653">
        <v>2.3900000000000001E-2</v>
      </c>
      <c r="D653">
        <v>-2.93E-2</v>
      </c>
      <c r="E653">
        <v>9.4999999999999998E-3</v>
      </c>
    </row>
    <row r="654" spans="1:5" x14ac:dyDescent="0.55000000000000004">
      <c r="A654" s="1" t="s">
        <v>778</v>
      </c>
      <c r="B654">
        <v>9.6000000000000002E-2</v>
      </c>
      <c r="C654">
        <v>-3.27E-2</v>
      </c>
      <c r="D654">
        <v>-8.1099999999999992E-2</v>
      </c>
      <c r="E654">
        <v>9.5999999999999992E-3</v>
      </c>
    </row>
    <row r="655" spans="1:5" x14ac:dyDescent="0.55000000000000004">
      <c r="A655" s="1" t="s">
        <v>779</v>
      </c>
      <c r="B655">
        <v>-4.4600000000000001E-2</v>
      </c>
      <c r="C655">
        <v>-2.8E-3</v>
      </c>
      <c r="D655">
        <v>2.8000000000000001E-2</v>
      </c>
      <c r="E655">
        <v>1.3100000000000001E-2</v>
      </c>
    </row>
    <row r="656" spans="1:5" x14ac:dyDescent="0.55000000000000004">
      <c r="A656" s="1" t="s">
        <v>780</v>
      </c>
      <c r="B656">
        <v>-5.0599999999999999E-2</v>
      </c>
      <c r="C656">
        <v>2.9100000000000001E-2</v>
      </c>
      <c r="D656">
        <v>6.7400000000000002E-2</v>
      </c>
      <c r="E656">
        <v>1.04E-2</v>
      </c>
    </row>
    <row r="657" spans="1:5" x14ac:dyDescent="0.55000000000000004">
      <c r="A657" s="1" t="s">
        <v>781</v>
      </c>
      <c r="B657">
        <v>6.1000000000000004E-3</v>
      </c>
      <c r="C657">
        <v>-4.6999999999999993E-3</v>
      </c>
      <c r="D657">
        <v>9.7000000000000003E-3</v>
      </c>
      <c r="E657">
        <v>1.0699999999999999E-2</v>
      </c>
    </row>
    <row r="658" spans="1:5" x14ac:dyDescent="0.55000000000000004">
      <c r="A658" s="1" t="s">
        <v>782</v>
      </c>
      <c r="B658">
        <v>3.6700000000000003E-2</v>
      </c>
      <c r="C658">
        <v>3.3399999999999999E-2</v>
      </c>
      <c r="D658">
        <v>6.1000000000000004E-3</v>
      </c>
      <c r="E658">
        <v>1.21E-2</v>
      </c>
    </row>
    <row r="659" spans="1:5" x14ac:dyDescent="0.55000000000000004">
      <c r="A659" s="1" t="s">
        <v>783</v>
      </c>
      <c r="B659">
        <v>-2.1600000000000001E-2</v>
      </c>
      <c r="C659">
        <v>4.4999999999999998E-2</v>
      </c>
      <c r="D659">
        <v>2.2800000000000001E-2</v>
      </c>
      <c r="E659">
        <v>1.0800000000000001E-2</v>
      </c>
    </row>
    <row r="660" spans="1:5" x14ac:dyDescent="0.55000000000000004">
      <c r="A660" s="1" t="s">
        <v>784</v>
      </c>
      <c r="B660">
        <v>1.2999999999999999E-3</v>
      </c>
      <c r="C660">
        <v>1.9400000000000001E-2</v>
      </c>
      <c r="D660">
        <v>-4.3E-3</v>
      </c>
      <c r="E660">
        <v>1.15E-2</v>
      </c>
    </row>
    <row r="661" spans="1:5" x14ac:dyDescent="0.55000000000000004">
      <c r="A661" s="1" t="s">
        <v>785</v>
      </c>
      <c r="B661">
        <v>-2.3400000000000001E-2</v>
      </c>
      <c r="C661">
        <v>-8.3000000000000001E-3</v>
      </c>
      <c r="D661">
        <v>5.1399999999999987E-2</v>
      </c>
      <c r="E661">
        <v>1.35E-2</v>
      </c>
    </row>
    <row r="662" spans="1:5" x14ac:dyDescent="0.55000000000000004">
      <c r="A662" s="1" t="s">
        <v>786</v>
      </c>
      <c r="B662">
        <v>-1.55E-2</v>
      </c>
      <c r="C662">
        <v>-2.07E-2</v>
      </c>
      <c r="D662">
        <v>-6.1000000000000004E-3</v>
      </c>
      <c r="E662">
        <v>1.24E-2</v>
      </c>
    </row>
    <row r="663" spans="1:5" x14ac:dyDescent="0.55000000000000004">
      <c r="A663" s="1" t="s">
        <v>787</v>
      </c>
      <c r="B663">
        <v>-7.0199999999999999E-2</v>
      </c>
      <c r="C663">
        <v>-1.95E-2</v>
      </c>
      <c r="D663">
        <v>4.7100000000000003E-2</v>
      </c>
      <c r="E663">
        <v>1.2800000000000001E-2</v>
      </c>
    </row>
    <row r="664" spans="1:5" x14ac:dyDescent="0.55000000000000004">
      <c r="A664" s="1" t="s">
        <v>788</v>
      </c>
      <c r="B664">
        <v>-7.1900000000000006E-2</v>
      </c>
      <c r="C664">
        <v>-2.6800000000000001E-2</v>
      </c>
      <c r="D664">
        <v>5.1100000000000013E-2</v>
      </c>
      <c r="E664">
        <v>1.24E-2</v>
      </c>
    </row>
    <row r="665" spans="1:5" x14ac:dyDescent="0.55000000000000004">
      <c r="A665" s="1" t="s">
        <v>789</v>
      </c>
      <c r="B665">
        <v>4.9200000000000001E-2</v>
      </c>
      <c r="C665">
        <v>2.1299999999999999E-2</v>
      </c>
      <c r="D665">
        <v>-4.0899999999999999E-2</v>
      </c>
      <c r="E665">
        <v>1.21E-2</v>
      </c>
    </row>
    <row r="666" spans="1:5" x14ac:dyDescent="0.55000000000000004">
      <c r="A666" s="1" t="s">
        <v>790</v>
      </c>
      <c r="B666">
        <v>3.4000000000000002E-2</v>
      </c>
      <c r="C666">
        <v>-1.09E-2</v>
      </c>
      <c r="D666">
        <v>1.9099999999999999E-2</v>
      </c>
      <c r="E666">
        <v>1.0699999999999999E-2</v>
      </c>
    </row>
    <row r="667" spans="1:5" x14ac:dyDescent="0.55000000000000004">
      <c r="A667" s="1" t="s">
        <v>791</v>
      </c>
      <c r="B667">
        <v>-3.6299999999999999E-2</v>
      </c>
      <c r="C667">
        <v>1.18E-2</v>
      </c>
      <c r="D667">
        <v>7.9000000000000008E-3</v>
      </c>
      <c r="E667">
        <v>8.6999999999999994E-3</v>
      </c>
    </row>
    <row r="668" spans="1:5" x14ac:dyDescent="0.55000000000000004">
      <c r="A668" s="1" t="s">
        <v>792</v>
      </c>
      <c r="B668">
        <v>-3.2300000000000002E-2</v>
      </c>
      <c r="C668">
        <v>-1.2500000000000001E-2</v>
      </c>
      <c r="D668">
        <v>3.1899999999999998E-2</v>
      </c>
      <c r="E668">
        <v>8.0000000000000002E-3</v>
      </c>
    </row>
    <row r="669" spans="1:5" x14ac:dyDescent="0.55000000000000004">
      <c r="A669" s="1" t="s">
        <v>793</v>
      </c>
      <c r="B669">
        <v>-5.8600000000000013E-2</v>
      </c>
      <c r="C669">
        <v>4.5999999999999999E-3</v>
      </c>
      <c r="D669">
        <v>6.0900000000000003E-2</v>
      </c>
      <c r="E669">
        <v>9.1999999999999998E-3</v>
      </c>
    </row>
    <row r="670" spans="1:5" x14ac:dyDescent="0.55000000000000004">
      <c r="A670" s="1" t="s">
        <v>794</v>
      </c>
      <c r="B670">
        <v>-1.8200000000000001E-2</v>
      </c>
      <c r="C670">
        <v>-1.9E-3</v>
      </c>
      <c r="D670">
        <v>3.7599999999999988E-2</v>
      </c>
      <c r="E670">
        <v>9.7999999999999997E-3</v>
      </c>
    </row>
    <row r="671" spans="1:5" x14ac:dyDescent="0.55000000000000004">
      <c r="A671" s="1" t="s">
        <v>795</v>
      </c>
      <c r="B671">
        <v>3.2400000000000012E-2</v>
      </c>
      <c r="C671">
        <v>1.6400000000000001E-2</v>
      </c>
      <c r="D671">
        <v>-3.0800000000000001E-2</v>
      </c>
      <c r="E671">
        <v>1.1299999999999999E-2</v>
      </c>
    </row>
    <row r="672" spans="1:5" x14ac:dyDescent="0.55000000000000004">
      <c r="A672" s="1" t="s">
        <v>796</v>
      </c>
      <c r="B672">
        <v>-3.9300000000000002E-2</v>
      </c>
      <c r="C672">
        <v>1.6999999999999999E-3</v>
      </c>
      <c r="D672">
        <v>1.78E-2</v>
      </c>
      <c r="E672">
        <v>1.06E-2</v>
      </c>
    </row>
    <row r="673" spans="1:5" x14ac:dyDescent="0.55000000000000004">
      <c r="A673" s="1" t="s">
        <v>797</v>
      </c>
      <c r="B673">
        <v>-3.0800000000000001E-2</v>
      </c>
      <c r="C673">
        <v>-4.3E-3</v>
      </c>
      <c r="D673">
        <v>1.5599999999999999E-2</v>
      </c>
      <c r="E673">
        <v>9.5999999999999992E-3</v>
      </c>
    </row>
    <row r="674" spans="1:5" x14ac:dyDescent="0.55000000000000004">
      <c r="A674" s="1" t="s">
        <v>798</v>
      </c>
      <c r="B674">
        <v>-3.2000000000000001E-2</v>
      </c>
      <c r="C674">
        <v>9.1000000000000004E-3</v>
      </c>
      <c r="D674">
        <v>7.000000000000001E-4</v>
      </c>
      <c r="E674">
        <v>1.0500000000000001E-2</v>
      </c>
    </row>
    <row r="675" spans="1:5" x14ac:dyDescent="0.55000000000000004">
      <c r="A675" s="1" t="s">
        <v>799</v>
      </c>
      <c r="B675">
        <v>0.1123</v>
      </c>
      <c r="C675">
        <v>-4.2799999999999998E-2</v>
      </c>
      <c r="D675">
        <v>1.09E-2</v>
      </c>
      <c r="E675">
        <v>7.6E-3</v>
      </c>
    </row>
    <row r="676" spans="1:5" x14ac:dyDescent="0.55000000000000004">
      <c r="A676" s="1" t="s">
        <v>800</v>
      </c>
      <c r="B676">
        <v>1.3100000000000001E-2</v>
      </c>
      <c r="C676">
        <v>2.87E-2</v>
      </c>
      <c r="D676">
        <v>2.3E-3</v>
      </c>
      <c r="E676">
        <v>5.1000000000000004E-3</v>
      </c>
    </row>
    <row r="677" spans="1:5" x14ac:dyDescent="0.55000000000000004">
      <c r="A677" s="1" t="s">
        <v>801</v>
      </c>
      <c r="B677">
        <v>0.113</v>
      </c>
      <c r="C677">
        <v>2.3800000000000002E-2</v>
      </c>
      <c r="D677">
        <v>-3.6200000000000003E-2</v>
      </c>
      <c r="E677">
        <v>5.8999999999999999E-3</v>
      </c>
    </row>
    <row r="678" spans="1:5" x14ac:dyDescent="0.55000000000000004">
      <c r="A678" s="1" t="s">
        <v>802</v>
      </c>
      <c r="B678">
        <v>4.6799999999999987E-2</v>
      </c>
      <c r="C678">
        <v>4.6300000000000001E-2</v>
      </c>
      <c r="D678">
        <v>-1.7999999999999999E-2</v>
      </c>
      <c r="E678">
        <v>6.3E-3</v>
      </c>
    </row>
    <row r="679" spans="1:5" x14ac:dyDescent="0.55000000000000004">
      <c r="A679" s="1" t="s">
        <v>803</v>
      </c>
      <c r="B679">
        <v>5.6000000000000008E-3</v>
      </c>
      <c r="C679">
        <v>-3.0999999999999999E-3</v>
      </c>
      <c r="D679">
        <v>-5.9999999999999995E-4</v>
      </c>
      <c r="E679">
        <v>6.7000000000000002E-3</v>
      </c>
    </row>
    <row r="680" spans="1:5" x14ac:dyDescent="0.55000000000000004">
      <c r="A680" s="1" t="s">
        <v>804</v>
      </c>
      <c r="B680">
        <v>3.5900000000000001E-2</v>
      </c>
      <c r="C680">
        <v>2.8199999999999999E-2</v>
      </c>
      <c r="D680">
        <v>-7.1999999999999998E-3</v>
      </c>
      <c r="E680">
        <v>6.8999999999999999E-3</v>
      </c>
    </row>
    <row r="681" spans="1:5" x14ac:dyDescent="0.55000000000000004">
      <c r="A681" s="1" t="s">
        <v>805</v>
      </c>
      <c r="B681">
        <v>2.5899999999999999E-2</v>
      </c>
      <c r="C681">
        <v>3.1800000000000002E-2</v>
      </c>
      <c r="D681">
        <v>6.6E-3</v>
      </c>
      <c r="E681">
        <v>6.1999999999999998E-3</v>
      </c>
    </row>
    <row r="682" spans="1:5" x14ac:dyDescent="0.55000000000000004">
      <c r="A682" s="1" t="s">
        <v>806</v>
      </c>
      <c r="B682">
        <v>2.81E-2</v>
      </c>
      <c r="C682">
        <v>1.7500000000000002E-2</v>
      </c>
      <c r="D682">
        <v>2.06E-2</v>
      </c>
      <c r="E682">
        <v>6.3E-3</v>
      </c>
    </row>
    <row r="683" spans="1:5" x14ac:dyDescent="0.55000000000000004">
      <c r="A683" s="1" t="s">
        <v>807</v>
      </c>
      <c r="B683">
        <v>6.6600000000000006E-2</v>
      </c>
      <c r="C683">
        <v>4.5999999999999999E-3</v>
      </c>
      <c r="D683">
        <v>4.3E-3</v>
      </c>
      <c r="E683">
        <v>7.1000000000000004E-3</v>
      </c>
    </row>
    <row r="684" spans="1:5" x14ac:dyDescent="0.55000000000000004">
      <c r="A684" s="1" t="s">
        <v>808</v>
      </c>
      <c r="B684">
        <v>5.1000000000000004E-3</v>
      </c>
      <c r="C684">
        <v>6.2E-2</v>
      </c>
      <c r="D684">
        <v>-1.4E-2</v>
      </c>
      <c r="E684">
        <v>6.8999999999999999E-3</v>
      </c>
    </row>
    <row r="685" spans="1:5" x14ac:dyDescent="0.55000000000000004">
      <c r="A685" s="1" t="s">
        <v>809</v>
      </c>
      <c r="B685">
        <v>3.0700000000000002E-2</v>
      </c>
      <c r="C685">
        <v>9.300000000000001E-3</v>
      </c>
      <c r="D685">
        <v>-3.8899999999999997E-2</v>
      </c>
      <c r="E685">
        <v>6.7000000000000002E-3</v>
      </c>
    </row>
    <row r="686" spans="1:5" x14ac:dyDescent="0.55000000000000004">
      <c r="A686" s="1" t="s">
        <v>810</v>
      </c>
      <c r="B686">
        <v>-4.0599999999999997E-2</v>
      </c>
      <c r="C686">
        <v>1.4999999999999999E-2</v>
      </c>
      <c r="D686">
        <v>5.5399999999999998E-2</v>
      </c>
      <c r="E686">
        <v>7.4000000000000003E-3</v>
      </c>
    </row>
    <row r="687" spans="1:5" x14ac:dyDescent="0.55000000000000004">
      <c r="A687" s="1" t="s">
        <v>811</v>
      </c>
      <c r="B687">
        <v>-5.0000000000000001E-3</v>
      </c>
      <c r="C687">
        <v>-4.2900000000000001E-2</v>
      </c>
      <c r="D687">
        <v>5.5899999999999998E-2</v>
      </c>
      <c r="E687">
        <v>7.6E-3</v>
      </c>
    </row>
    <row r="688" spans="1:5" x14ac:dyDescent="0.55000000000000004">
      <c r="A688" s="1" t="s">
        <v>812</v>
      </c>
      <c r="B688">
        <v>9.1999999999999998E-3</v>
      </c>
      <c r="C688">
        <v>6.1000000000000004E-3</v>
      </c>
      <c r="D688">
        <v>9.8999999999999991E-3</v>
      </c>
      <c r="E688">
        <v>7.6E-3</v>
      </c>
    </row>
    <row r="689" spans="1:5" x14ac:dyDescent="0.55000000000000004">
      <c r="A689" s="1" t="s">
        <v>813</v>
      </c>
      <c r="B689">
        <v>-3.4299999999999997E-2</v>
      </c>
      <c r="C689">
        <v>-3.5499999999999997E-2</v>
      </c>
      <c r="D689">
        <v>4.9599999999999998E-2</v>
      </c>
      <c r="E689">
        <v>7.6E-3</v>
      </c>
    </row>
    <row r="690" spans="1:5" x14ac:dyDescent="0.55000000000000004">
      <c r="A690" s="1" t="s">
        <v>814</v>
      </c>
      <c r="B690">
        <v>2.1700000000000001E-2</v>
      </c>
      <c r="C690">
        <v>2.0199999999999999E-2</v>
      </c>
      <c r="D690">
        <v>-7.3000000000000001E-3</v>
      </c>
      <c r="E690">
        <v>6.9999999999999993E-3</v>
      </c>
    </row>
    <row r="691" spans="1:5" x14ac:dyDescent="0.55000000000000004">
      <c r="A691" s="1" t="s">
        <v>815</v>
      </c>
      <c r="B691">
        <v>-1.77E-2</v>
      </c>
      <c r="C691">
        <v>-2.5000000000000001E-3</v>
      </c>
      <c r="D691">
        <v>1.7500000000000002E-2</v>
      </c>
      <c r="E691">
        <v>7.3000000000000001E-3</v>
      </c>
    </row>
    <row r="692" spans="1:5" x14ac:dyDescent="0.55000000000000004">
      <c r="A692" s="1" t="s">
        <v>816</v>
      </c>
      <c r="B692">
        <v>-1.9199999999999998E-2</v>
      </c>
      <c r="C692">
        <v>-3.5000000000000001E-3</v>
      </c>
      <c r="D692">
        <v>7.4800000000000005E-2</v>
      </c>
      <c r="E692">
        <v>7.6E-3</v>
      </c>
    </row>
    <row r="693" spans="1:5" x14ac:dyDescent="0.55000000000000004">
      <c r="A693" s="1" t="s">
        <v>817</v>
      </c>
      <c r="B693">
        <v>-4.7699999999999992E-2</v>
      </c>
      <c r="C693">
        <v>-1.6799999999999999E-2</v>
      </c>
      <c r="D693">
        <v>3.4099999999999998E-2</v>
      </c>
      <c r="E693">
        <v>7.1000000000000004E-3</v>
      </c>
    </row>
    <row r="694" spans="1:5" x14ac:dyDescent="0.55000000000000004">
      <c r="A694" s="1" t="s">
        <v>818</v>
      </c>
      <c r="B694">
        <v>6.5000000000000006E-3</v>
      </c>
      <c r="C694">
        <v>1E-3</v>
      </c>
      <c r="D694">
        <v>5.3E-3</v>
      </c>
      <c r="E694">
        <v>7.3000000000000001E-3</v>
      </c>
    </row>
    <row r="695" spans="1:5" x14ac:dyDescent="0.55000000000000004">
      <c r="A695" s="1" t="s">
        <v>819</v>
      </c>
      <c r="B695">
        <v>-5.1000000000000004E-3</v>
      </c>
      <c r="C695">
        <v>-1.1599999999999999E-2</v>
      </c>
      <c r="D695">
        <v>1.1900000000000001E-2</v>
      </c>
      <c r="E695">
        <v>8.1000000000000013E-3</v>
      </c>
    </row>
    <row r="696" spans="1:5" x14ac:dyDescent="0.55000000000000004">
      <c r="A696" s="1" t="s">
        <v>820</v>
      </c>
      <c r="B696">
        <v>-5.9800000000000013E-2</v>
      </c>
      <c r="C696">
        <v>7.000000000000001E-4</v>
      </c>
      <c r="D696">
        <v>2.5999999999999999E-3</v>
      </c>
      <c r="E696">
        <v>7.8000000000000014E-3</v>
      </c>
    </row>
    <row r="697" spans="1:5" x14ac:dyDescent="0.55000000000000004">
      <c r="A697" s="1" t="s">
        <v>821</v>
      </c>
      <c r="B697">
        <v>1.8100000000000002E-2</v>
      </c>
      <c r="C697">
        <v>-2.3999999999999998E-3</v>
      </c>
      <c r="D697">
        <v>-2.75E-2</v>
      </c>
      <c r="E697">
        <v>7.4999999999999997E-3</v>
      </c>
    </row>
    <row r="698" spans="1:5" x14ac:dyDescent="0.55000000000000004">
      <c r="A698" s="1" t="s">
        <v>822</v>
      </c>
      <c r="B698">
        <v>-2.7199999999999998E-2</v>
      </c>
      <c r="C698">
        <v>-2.1999999999999999E-2</v>
      </c>
      <c r="D698">
        <v>3.8999999999999998E-3</v>
      </c>
      <c r="E698">
        <v>8.199999999999999E-3</v>
      </c>
    </row>
    <row r="699" spans="1:5" x14ac:dyDescent="0.55000000000000004">
      <c r="A699" s="1" t="s">
        <v>823</v>
      </c>
      <c r="B699">
        <v>0.1027</v>
      </c>
      <c r="C699">
        <v>-2.7000000000000001E-3</v>
      </c>
      <c r="D699">
        <v>-1.7399999999999999E-2</v>
      </c>
      <c r="E699">
        <v>8.3000000000000001E-3</v>
      </c>
    </row>
    <row r="700" spans="1:5" x14ac:dyDescent="0.55000000000000004">
      <c r="A700" s="1" t="s">
        <v>824</v>
      </c>
      <c r="B700">
        <v>-8.0000000000000002E-3</v>
      </c>
      <c r="C700">
        <v>1.5E-3</v>
      </c>
      <c r="D700">
        <v>5.2499999999999998E-2</v>
      </c>
      <c r="E700">
        <v>8.6E-3</v>
      </c>
    </row>
    <row r="701" spans="1:5" x14ac:dyDescent="0.55000000000000004">
      <c r="A701" s="1" t="s">
        <v>825</v>
      </c>
      <c r="B701">
        <v>-8.3999999999999995E-3</v>
      </c>
      <c r="C701">
        <v>-1.11E-2</v>
      </c>
      <c r="D701">
        <v>5.8999999999999999E-3</v>
      </c>
      <c r="E701">
        <v>0.01</v>
      </c>
    </row>
    <row r="702" spans="1:5" x14ac:dyDescent="0.55000000000000004">
      <c r="A702" s="1" t="s">
        <v>826</v>
      </c>
      <c r="B702">
        <v>-1.77E-2</v>
      </c>
      <c r="C702">
        <v>-7.1999999999999998E-3</v>
      </c>
      <c r="D702">
        <v>3.8699999999999998E-2</v>
      </c>
      <c r="E702">
        <v>7.3000000000000001E-3</v>
      </c>
    </row>
    <row r="703" spans="1:5" x14ac:dyDescent="0.55000000000000004">
      <c r="A703" s="1" t="s">
        <v>827</v>
      </c>
      <c r="B703">
        <v>1.8499999999999999E-2</v>
      </c>
      <c r="C703">
        <v>-4.7999999999999996E-3</v>
      </c>
      <c r="D703">
        <v>-2.9999999999999997E-4</v>
      </c>
      <c r="E703">
        <v>6.4000000000000003E-3</v>
      </c>
    </row>
    <row r="704" spans="1:5" x14ac:dyDescent="0.55000000000000004">
      <c r="A704" s="1" t="s">
        <v>828</v>
      </c>
      <c r="B704">
        <v>7.9699999999999993E-2</v>
      </c>
      <c r="C704">
        <v>3.2800000000000003E-2</v>
      </c>
      <c r="D704">
        <v>-5.1999999999999998E-2</v>
      </c>
      <c r="E704">
        <v>6.5000000000000006E-3</v>
      </c>
    </row>
    <row r="705" spans="1:5" x14ac:dyDescent="0.55000000000000004">
      <c r="A705" s="1" t="s">
        <v>829</v>
      </c>
      <c r="B705">
        <v>1.2200000000000001E-2</v>
      </c>
      <c r="C705">
        <v>6.3E-3</v>
      </c>
      <c r="D705">
        <v>-3.5999999999999999E-3</v>
      </c>
      <c r="E705">
        <v>5.7999999999999996E-3</v>
      </c>
    </row>
    <row r="706" spans="1:5" x14ac:dyDescent="0.55000000000000004">
      <c r="A706" s="1" t="s">
        <v>830</v>
      </c>
      <c r="B706">
        <v>-8.3000000000000001E-3</v>
      </c>
      <c r="C706">
        <v>-1.0699999999999999E-2</v>
      </c>
      <c r="D706">
        <v>4.0099999999999997E-2</v>
      </c>
      <c r="E706">
        <v>6.1999999999999998E-3</v>
      </c>
    </row>
    <row r="707" spans="1:5" x14ac:dyDescent="0.55000000000000004">
      <c r="A707" s="1" t="s">
        <v>831</v>
      </c>
      <c r="B707">
        <v>-9.5999999999999992E-3</v>
      </c>
      <c r="C707">
        <v>8.9999999999999998E-4</v>
      </c>
      <c r="D707">
        <v>3.5999999999999997E-2</v>
      </c>
      <c r="E707">
        <v>7.1999999999999998E-3</v>
      </c>
    </row>
    <row r="708" spans="1:5" x14ac:dyDescent="0.55000000000000004">
      <c r="A708" s="1" t="s">
        <v>832</v>
      </c>
      <c r="B708">
        <v>5.0700000000000002E-2</v>
      </c>
      <c r="C708">
        <v>-2.3E-2</v>
      </c>
      <c r="D708">
        <v>-9.7999999999999997E-3</v>
      </c>
      <c r="E708">
        <v>6.6E-3</v>
      </c>
    </row>
    <row r="709" spans="1:5" x14ac:dyDescent="0.55000000000000004">
      <c r="A709" s="1" t="s">
        <v>833</v>
      </c>
      <c r="B709">
        <v>1.2699999999999999E-2</v>
      </c>
      <c r="C709">
        <v>4.7999999999999996E-3</v>
      </c>
      <c r="D709">
        <v>3.8E-3</v>
      </c>
      <c r="E709">
        <v>5.5000000000000014E-3</v>
      </c>
    </row>
    <row r="710" spans="1:5" x14ac:dyDescent="0.55000000000000004">
      <c r="A710" s="1" t="s">
        <v>834</v>
      </c>
      <c r="B710">
        <v>-7.1999999999999998E-3</v>
      </c>
      <c r="C710">
        <v>2.8299999999999999E-2</v>
      </c>
      <c r="D710">
        <v>-1.6199999999999999E-2</v>
      </c>
      <c r="E710">
        <v>6.1999999999999998E-3</v>
      </c>
    </row>
    <row r="711" spans="1:5" x14ac:dyDescent="0.55000000000000004">
      <c r="A711" s="1" t="s">
        <v>835</v>
      </c>
      <c r="B711">
        <v>-1.01E-2</v>
      </c>
      <c r="C711">
        <v>-3.0000000000000001E-3</v>
      </c>
      <c r="D711">
        <v>2.3400000000000001E-2</v>
      </c>
      <c r="E711">
        <v>5.5000000000000014E-3</v>
      </c>
    </row>
    <row r="712" spans="1:5" x14ac:dyDescent="0.55000000000000004">
      <c r="A712" s="1" t="s">
        <v>836</v>
      </c>
      <c r="B712">
        <v>-4.5100000000000001E-2</v>
      </c>
      <c r="C712">
        <v>-1.6199999999999999E-2</v>
      </c>
      <c r="D712">
        <v>1.21E-2</v>
      </c>
      <c r="E712">
        <v>6.0000000000000001E-3</v>
      </c>
    </row>
    <row r="713" spans="1:5" x14ac:dyDescent="0.55000000000000004">
      <c r="A713" s="1" t="s">
        <v>837</v>
      </c>
      <c r="B713">
        <v>0.04</v>
      </c>
      <c r="C713">
        <v>-1.4999999999999999E-2</v>
      </c>
      <c r="D713">
        <v>7.7000000000000002E-3</v>
      </c>
      <c r="E713">
        <v>6.5000000000000006E-3</v>
      </c>
    </row>
    <row r="714" spans="1:5" x14ac:dyDescent="0.55000000000000004">
      <c r="A714" s="1" t="s">
        <v>838</v>
      </c>
      <c r="B714">
        <v>6.4600000000000005E-2</v>
      </c>
      <c r="C714">
        <v>1.9E-3</v>
      </c>
      <c r="D714">
        <v>-2.9100000000000001E-2</v>
      </c>
      <c r="E714">
        <v>6.1000000000000004E-3</v>
      </c>
    </row>
    <row r="715" spans="1:5" x14ac:dyDescent="0.55000000000000004">
      <c r="A715" s="1" t="s">
        <v>839</v>
      </c>
      <c r="B715">
        <v>3.8800000000000001E-2</v>
      </c>
      <c r="C715">
        <v>-5.3E-3</v>
      </c>
      <c r="D715">
        <v>-1.46E-2</v>
      </c>
      <c r="E715">
        <v>6.5000000000000006E-3</v>
      </c>
    </row>
    <row r="716" spans="1:5" x14ac:dyDescent="0.55000000000000004">
      <c r="A716" s="1" t="s">
        <v>840</v>
      </c>
      <c r="B716">
        <v>6.5000000000000006E-3</v>
      </c>
      <c r="C716">
        <v>1.15E-2</v>
      </c>
      <c r="D716">
        <v>4.5999999999999999E-3</v>
      </c>
      <c r="E716">
        <v>5.6000000000000008E-3</v>
      </c>
    </row>
    <row r="717" spans="1:5" x14ac:dyDescent="0.55000000000000004">
      <c r="A717" s="1" t="s">
        <v>841</v>
      </c>
      <c r="B717">
        <v>7.1399999999999991E-2</v>
      </c>
      <c r="C717">
        <v>-5.6999999999999993E-3</v>
      </c>
      <c r="D717">
        <v>-6.3E-3</v>
      </c>
      <c r="E717">
        <v>5.3E-3</v>
      </c>
    </row>
    <row r="718" spans="1:5" x14ac:dyDescent="0.55000000000000004">
      <c r="A718" s="1" t="s">
        <v>842</v>
      </c>
      <c r="B718">
        <v>4.9099999999999998E-2</v>
      </c>
      <c r="C718">
        <v>-5.4000000000000003E-3</v>
      </c>
      <c r="D718">
        <v>-3.8999999999999998E-3</v>
      </c>
      <c r="E718">
        <v>6.0000000000000001E-3</v>
      </c>
    </row>
    <row r="719" spans="1:5" x14ac:dyDescent="0.55000000000000004">
      <c r="A719" s="1" t="s">
        <v>843</v>
      </c>
      <c r="B719">
        <v>-1.2800000000000001E-2</v>
      </c>
      <c r="C719">
        <v>2.76E-2</v>
      </c>
      <c r="D719">
        <v>-2.81E-2</v>
      </c>
      <c r="E719">
        <v>5.1999999999999998E-3</v>
      </c>
    </row>
    <row r="720" spans="1:5" x14ac:dyDescent="0.55000000000000004">
      <c r="A720" s="1" t="s">
        <v>844</v>
      </c>
      <c r="B720">
        <v>4.6199999999999998E-2</v>
      </c>
      <c r="C720">
        <v>-1.3599999999999999E-2</v>
      </c>
      <c r="D720">
        <v>-1.4E-3</v>
      </c>
      <c r="E720">
        <v>4.8999999999999998E-3</v>
      </c>
    </row>
    <row r="721" spans="1:5" x14ac:dyDescent="0.55000000000000004">
      <c r="A721" s="1" t="s">
        <v>845</v>
      </c>
      <c r="B721">
        <v>1.06E-2</v>
      </c>
      <c r="C721">
        <v>-9.300000000000001E-3</v>
      </c>
      <c r="D721">
        <v>1.2E-2</v>
      </c>
      <c r="E721">
        <v>5.1999999999999998E-3</v>
      </c>
    </row>
    <row r="722" spans="1:5" x14ac:dyDescent="0.55000000000000004">
      <c r="A722" s="1" t="s">
        <v>846</v>
      </c>
      <c r="B722">
        <v>-6.4299999999999996E-2</v>
      </c>
      <c r="C722">
        <v>-3.4299999999999997E-2</v>
      </c>
      <c r="D722">
        <v>4.6600000000000003E-2</v>
      </c>
      <c r="E722">
        <v>5.1999999999999998E-3</v>
      </c>
    </row>
    <row r="723" spans="1:5" x14ac:dyDescent="0.55000000000000004">
      <c r="A723" s="1" t="s">
        <v>847</v>
      </c>
      <c r="B723">
        <v>6.0699999999999997E-2</v>
      </c>
      <c r="C723">
        <v>-4.1599999999999998E-2</v>
      </c>
      <c r="D723">
        <v>3.5400000000000001E-2</v>
      </c>
      <c r="E723">
        <v>4.5999999999999999E-3</v>
      </c>
    </row>
    <row r="724" spans="1:5" x14ac:dyDescent="0.55000000000000004">
      <c r="A724" s="1" t="s">
        <v>848</v>
      </c>
      <c r="B724">
        <v>-8.5900000000000004E-2</v>
      </c>
      <c r="C724">
        <v>2.4E-2</v>
      </c>
      <c r="D724">
        <v>3.2300000000000002E-2</v>
      </c>
      <c r="E724">
        <v>4.5000000000000014E-3</v>
      </c>
    </row>
    <row r="725" spans="1:5" x14ac:dyDescent="0.55000000000000004">
      <c r="A725" s="1" t="s">
        <v>849</v>
      </c>
      <c r="B725">
        <v>4.6399999999999997E-2</v>
      </c>
      <c r="C725">
        <v>-2.53E-2</v>
      </c>
      <c r="D725">
        <v>-1.4200000000000001E-2</v>
      </c>
      <c r="E725">
        <v>4.5999999999999999E-3</v>
      </c>
    </row>
    <row r="726" spans="1:5" x14ac:dyDescent="0.55000000000000004">
      <c r="A726" s="1" t="s">
        <v>850</v>
      </c>
      <c r="B726">
        <v>1.17E-2</v>
      </c>
      <c r="C726">
        <v>-1.8700000000000001E-2</v>
      </c>
      <c r="D726">
        <v>-2.0000000000000001E-4</v>
      </c>
      <c r="E726">
        <v>3.8999999999999998E-3</v>
      </c>
    </row>
    <row r="727" spans="1:5" x14ac:dyDescent="0.55000000000000004">
      <c r="A727" s="1" t="s">
        <v>851</v>
      </c>
      <c r="B727">
        <v>-3.2599999999999997E-2</v>
      </c>
      <c r="C727">
        <v>1.9E-3</v>
      </c>
      <c r="D727">
        <v>3.5999999999999999E-3</v>
      </c>
      <c r="E727">
        <v>4.8999999999999998E-3</v>
      </c>
    </row>
    <row r="728" spans="1:5" x14ac:dyDescent="0.55000000000000004">
      <c r="A728" s="1" t="s">
        <v>852</v>
      </c>
      <c r="B728">
        <v>0.1245</v>
      </c>
      <c r="C728">
        <v>-1.89E-2</v>
      </c>
      <c r="D728">
        <v>-3.1800000000000002E-2</v>
      </c>
      <c r="E728">
        <v>4.1999999999999997E-3</v>
      </c>
    </row>
    <row r="729" spans="1:5" x14ac:dyDescent="0.55000000000000004">
      <c r="A729" s="1" t="s">
        <v>853</v>
      </c>
      <c r="B729">
        <v>4.3799999999999999E-2</v>
      </c>
      <c r="C729">
        <v>3.4500000000000003E-2</v>
      </c>
      <c r="D729">
        <v>-5.8600000000000013E-2</v>
      </c>
      <c r="E729">
        <v>4.3E-3</v>
      </c>
    </row>
    <row r="730" spans="1:5" x14ac:dyDescent="0.55000000000000004">
      <c r="A730" s="1" t="s">
        <v>854</v>
      </c>
      <c r="B730">
        <v>1.6299999999999999E-2</v>
      </c>
      <c r="C730">
        <v>5.0000000000000001E-3</v>
      </c>
      <c r="D730">
        <v>1.66E-2</v>
      </c>
      <c r="E730">
        <v>4.6999999999999993E-3</v>
      </c>
    </row>
    <row r="731" spans="1:5" x14ac:dyDescent="0.55000000000000004">
      <c r="A731" s="1" t="s">
        <v>855</v>
      </c>
      <c r="B731">
        <v>-2.0899999999999998E-2</v>
      </c>
      <c r="C731">
        <v>-1.72E-2</v>
      </c>
      <c r="D731">
        <v>-3.5999999999999999E-3</v>
      </c>
      <c r="E731">
        <v>4.4000000000000003E-3</v>
      </c>
    </row>
    <row r="732" spans="1:5" x14ac:dyDescent="0.55000000000000004">
      <c r="A732" s="1" t="s">
        <v>856</v>
      </c>
      <c r="B732">
        <v>1.1000000000000001E-3</v>
      </c>
      <c r="C732">
        <v>-5.3E-3</v>
      </c>
      <c r="D732">
        <v>2.2000000000000001E-3</v>
      </c>
      <c r="E732">
        <v>3.8E-3</v>
      </c>
    </row>
    <row r="733" spans="1:5" x14ac:dyDescent="0.55000000000000004">
      <c r="A733" s="1" t="s">
        <v>857</v>
      </c>
      <c r="B733">
        <v>3.9100000000000003E-2</v>
      </c>
      <c r="C733">
        <v>-2.0299999999999999E-2</v>
      </c>
      <c r="D733">
        <v>1.1299999999999999E-2</v>
      </c>
      <c r="E733">
        <v>4.7999999999999996E-3</v>
      </c>
    </row>
    <row r="734" spans="1:5" x14ac:dyDescent="0.55000000000000004">
      <c r="A734" s="1" t="s">
        <v>858</v>
      </c>
      <c r="B734">
        <v>3.8399999999999997E-2</v>
      </c>
      <c r="C734">
        <v>-5.6999999999999993E-3</v>
      </c>
      <c r="D734">
        <v>9.3999999999999986E-3</v>
      </c>
      <c r="E734">
        <v>4.5999999999999999E-3</v>
      </c>
    </row>
    <row r="735" spans="1:5" x14ac:dyDescent="0.55000000000000004">
      <c r="A735" s="1" t="s">
        <v>859</v>
      </c>
      <c r="B735">
        <v>3.5200000000000002E-2</v>
      </c>
      <c r="C735">
        <v>-8.5000000000000006E-3</v>
      </c>
      <c r="D735">
        <v>-9.7999999999999997E-3</v>
      </c>
      <c r="E735">
        <v>4.6999999999999993E-3</v>
      </c>
    </row>
    <row r="736" spans="1:5" x14ac:dyDescent="0.55000000000000004">
      <c r="A736" s="1" t="s">
        <v>860</v>
      </c>
      <c r="B736">
        <v>-2.58E-2</v>
      </c>
      <c r="C736">
        <v>5.7999999999999996E-3</v>
      </c>
      <c r="D736">
        <v>2.5999999999999999E-3</v>
      </c>
      <c r="E736">
        <v>4.5000000000000014E-3</v>
      </c>
    </row>
    <row r="737" spans="1:5" x14ac:dyDescent="0.55000000000000004">
      <c r="A737" s="1" t="s">
        <v>861</v>
      </c>
      <c r="B737">
        <v>-0.2319</v>
      </c>
      <c r="C737">
        <v>-8.2699999999999996E-2</v>
      </c>
      <c r="D737">
        <v>4.1799999999999997E-2</v>
      </c>
      <c r="E737">
        <v>6.0000000000000001E-3</v>
      </c>
    </row>
    <row r="738" spans="1:5" x14ac:dyDescent="0.55000000000000004">
      <c r="A738" s="1" t="s">
        <v>862</v>
      </c>
      <c r="B738">
        <v>-7.7600000000000002E-2</v>
      </c>
      <c r="C738">
        <v>2.6800000000000001E-2</v>
      </c>
      <c r="D738">
        <v>3.1399999999999997E-2</v>
      </c>
      <c r="E738">
        <v>3.5000000000000001E-3</v>
      </c>
    </row>
    <row r="739" spans="1:5" x14ac:dyDescent="0.55000000000000004">
      <c r="A739" s="1" t="s">
        <v>863</v>
      </c>
      <c r="B739">
        <v>6.8199999999999997E-2</v>
      </c>
      <c r="C739">
        <v>2.9999999999999997E-4</v>
      </c>
      <c r="D739">
        <v>-4.4200000000000003E-2</v>
      </c>
      <c r="E739">
        <v>3.8999999999999998E-3</v>
      </c>
    </row>
    <row r="740" spans="1:5" x14ac:dyDescent="0.55000000000000004">
      <c r="A740" s="1" t="s">
        <v>864</v>
      </c>
      <c r="B740">
        <v>4.2099999999999999E-2</v>
      </c>
      <c r="C740">
        <v>-7.4999999999999997E-3</v>
      </c>
      <c r="D740">
        <v>4.9299999999999997E-2</v>
      </c>
      <c r="E740">
        <v>2.8999999999999998E-3</v>
      </c>
    </row>
    <row r="741" spans="1:5" x14ac:dyDescent="0.55000000000000004">
      <c r="A741" s="1" t="s">
        <v>865</v>
      </c>
      <c r="B741">
        <v>4.7699999999999992E-2</v>
      </c>
      <c r="C741">
        <v>3.3300000000000003E-2</v>
      </c>
      <c r="D741">
        <v>-1.5299999999999999E-2</v>
      </c>
      <c r="E741">
        <v>4.5999999999999999E-3</v>
      </c>
    </row>
    <row r="742" spans="1:5" x14ac:dyDescent="0.55000000000000004">
      <c r="A742" s="1" t="s">
        <v>866</v>
      </c>
      <c r="B742">
        <v>-2.2599999999999999E-2</v>
      </c>
      <c r="C742">
        <v>6.0100000000000001E-2</v>
      </c>
      <c r="D742">
        <v>8.6E-3</v>
      </c>
      <c r="E742">
        <v>4.4000000000000003E-3</v>
      </c>
    </row>
    <row r="743" spans="1:5" x14ac:dyDescent="0.55000000000000004">
      <c r="A743" s="1" t="s">
        <v>867</v>
      </c>
      <c r="B743">
        <v>5.6999999999999993E-3</v>
      </c>
      <c r="C743">
        <v>9.1000000000000004E-3</v>
      </c>
      <c r="D743">
        <v>1.5100000000000001E-2</v>
      </c>
      <c r="E743">
        <v>4.5999999999999999E-3</v>
      </c>
    </row>
    <row r="744" spans="1:5" x14ac:dyDescent="0.55000000000000004">
      <c r="A744" s="1" t="s">
        <v>868</v>
      </c>
      <c r="B744">
        <v>-2.7000000000000001E-3</v>
      </c>
      <c r="C744">
        <v>-2.5399999999999999E-2</v>
      </c>
      <c r="D744">
        <v>2.4400000000000002E-2</v>
      </c>
      <c r="E744">
        <v>5.1000000000000004E-3</v>
      </c>
    </row>
    <row r="745" spans="1:5" x14ac:dyDescent="0.55000000000000004">
      <c r="A745" s="1" t="s">
        <v>869</v>
      </c>
      <c r="B745">
        <v>4.7800000000000002E-2</v>
      </c>
      <c r="C745">
        <v>2.0199999999999999E-2</v>
      </c>
      <c r="D745">
        <v>-1.35E-2</v>
      </c>
      <c r="E745">
        <v>4.8999999999999998E-3</v>
      </c>
    </row>
    <row r="746" spans="1:5" x14ac:dyDescent="0.55000000000000004">
      <c r="A746" s="1" t="s">
        <v>870</v>
      </c>
      <c r="B746">
        <v>-1.2500000000000001E-2</v>
      </c>
      <c r="C746">
        <v>-2.3E-3</v>
      </c>
      <c r="D746">
        <v>2.18E-2</v>
      </c>
      <c r="E746">
        <v>5.1000000000000004E-3</v>
      </c>
    </row>
    <row r="747" spans="1:5" x14ac:dyDescent="0.55000000000000004">
      <c r="A747" s="1" t="s">
        <v>871</v>
      </c>
      <c r="B747">
        <v>-3.3099999999999997E-2</v>
      </c>
      <c r="C747">
        <v>7.000000000000001E-4</v>
      </c>
      <c r="D747">
        <v>2.1399999999999999E-2</v>
      </c>
      <c r="E747">
        <v>5.8999999999999999E-3</v>
      </c>
    </row>
    <row r="748" spans="1:5" x14ac:dyDescent="0.55000000000000004">
      <c r="A748" s="1" t="s">
        <v>872</v>
      </c>
      <c r="B748">
        <v>3.3099999999999997E-2</v>
      </c>
      <c r="C748">
        <v>-1.34E-2</v>
      </c>
      <c r="D748">
        <v>-7.4999999999999997E-3</v>
      </c>
      <c r="E748">
        <v>6.1999999999999998E-3</v>
      </c>
    </row>
    <row r="749" spans="1:5" x14ac:dyDescent="0.55000000000000004">
      <c r="A749" s="1" t="s">
        <v>873</v>
      </c>
      <c r="B749">
        <v>1.1599999999999999E-2</v>
      </c>
      <c r="C749">
        <v>-2.92E-2</v>
      </c>
      <c r="D749">
        <v>2.0299999999999999E-2</v>
      </c>
      <c r="E749">
        <v>6.1000000000000004E-3</v>
      </c>
    </row>
    <row r="750" spans="1:5" x14ac:dyDescent="0.55000000000000004">
      <c r="A750" s="1" t="s">
        <v>874</v>
      </c>
      <c r="B750">
        <v>-2.2700000000000001E-2</v>
      </c>
      <c r="C750">
        <v>-1.6400000000000001E-2</v>
      </c>
      <c r="D750">
        <v>1.47E-2</v>
      </c>
      <c r="E750">
        <v>5.6999999999999993E-3</v>
      </c>
    </row>
    <row r="751" spans="1:5" x14ac:dyDescent="0.55000000000000004">
      <c r="A751" s="1" t="s">
        <v>875</v>
      </c>
      <c r="B751">
        <v>1.4800000000000001E-2</v>
      </c>
      <c r="C751">
        <v>1.89E-2</v>
      </c>
      <c r="D751">
        <v>-1.83E-2</v>
      </c>
      <c r="E751">
        <v>6.3E-3</v>
      </c>
    </row>
    <row r="752" spans="1:5" x14ac:dyDescent="0.55000000000000004">
      <c r="A752" s="1" t="s">
        <v>876</v>
      </c>
      <c r="B752">
        <v>6.0699999999999997E-2</v>
      </c>
      <c r="C752">
        <v>-2.1899999999999999E-2</v>
      </c>
      <c r="D752">
        <v>6.1000000000000004E-3</v>
      </c>
      <c r="E752">
        <v>5.5000000000000014E-3</v>
      </c>
    </row>
    <row r="753" spans="1:5" x14ac:dyDescent="0.55000000000000004">
      <c r="A753" s="1" t="s">
        <v>877</v>
      </c>
      <c r="B753">
        <v>-2.23E-2</v>
      </c>
      <c r="C753">
        <v>2.81E-2</v>
      </c>
      <c r="D753">
        <v>9.8999999999999991E-3</v>
      </c>
      <c r="E753">
        <v>6.1000000000000004E-3</v>
      </c>
    </row>
    <row r="754" spans="1:5" x14ac:dyDescent="0.55000000000000004">
      <c r="A754" s="1" t="s">
        <v>878</v>
      </c>
      <c r="B754">
        <v>1.5699999999999999E-2</v>
      </c>
      <c r="C754">
        <v>6.7000000000000002E-3</v>
      </c>
      <c r="D754">
        <v>4.6999999999999993E-3</v>
      </c>
      <c r="E754">
        <v>6.7000000000000002E-3</v>
      </c>
    </row>
    <row r="755" spans="1:5" x14ac:dyDescent="0.55000000000000004">
      <c r="A755" s="1" t="s">
        <v>879</v>
      </c>
      <c r="B755">
        <v>4.3499999999999997E-2</v>
      </c>
      <c r="C755">
        <v>-6.7000000000000002E-3</v>
      </c>
      <c r="D755">
        <v>-1.4800000000000001E-2</v>
      </c>
      <c r="E755">
        <v>6.7000000000000002E-3</v>
      </c>
    </row>
    <row r="756" spans="1:5" x14ac:dyDescent="0.55000000000000004">
      <c r="A756" s="1" t="s">
        <v>880</v>
      </c>
      <c r="B756">
        <v>3.2800000000000003E-2</v>
      </c>
      <c r="C756">
        <v>-8.9999999999999998E-4</v>
      </c>
      <c r="D756">
        <v>-9.0000000000000011E-3</v>
      </c>
      <c r="E756">
        <v>7.9000000000000008E-3</v>
      </c>
    </row>
    <row r="757" spans="1:5" x14ac:dyDescent="0.55000000000000004">
      <c r="A757" s="1" t="s">
        <v>881</v>
      </c>
      <c r="B757">
        <v>-1.3299999999999999E-2</v>
      </c>
      <c r="C757">
        <v>-9.7000000000000003E-3</v>
      </c>
      <c r="D757">
        <v>2.2100000000000002E-2</v>
      </c>
      <c r="E757">
        <v>7.1000000000000004E-3</v>
      </c>
    </row>
    <row r="758" spans="1:5" x14ac:dyDescent="0.55000000000000004">
      <c r="A758" s="1" t="s">
        <v>882</v>
      </c>
      <c r="B758">
        <v>7.1800000000000003E-2</v>
      </c>
      <c r="C758">
        <v>-4.1099999999999998E-2</v>
      </c>
      <c r="D758">
        <v>-2.8000000000000001E-2</v>
      </c>
      <c r="E758">
        <v>6.9999999999999993E-3</v>
      </c>
    </row>
    <row r="759" spans="1:5" x14ac:dyDescent="0.55000000000000004">
      <c r="A759" s="1" t="s">
        <v>883</v>
      </c>
      <c r="B759">
        <v>1.43E-2</v>
      </c>
      <c r="C759">
        <v>5.6999999999999993E-3</v>
      </c>
      <c r="D759">
        <v>6.1999999999999998E-3</v>
      </c>
      <c r="E759">
        <v>7.4000000000000003E-3</v>
      </c>
    </row>
    <row r="760" spans="1:5" x14ac:dyDescent="0.55000000000000004">
      <c r="A760" s="1" t="s">
        <v>884</v>
      </c>
      <c r="B760">
        <v>-7.6E-3</v>
      </c>
      <c r="C760">
        <v>3.0000000000000001E-3</v>
      </c>
      <c r="D760">
        <v>-1.2699999999999999E-2</v>
      </c>
      <c r="E760">
        <v>6.5000000000000006E-3</v>
      </c>
    </row>
    <row r="761" spans="1:5" x14ac:dyDescent="0.55000000000000004">
      <c r="A761" s="1" t="s">
        <v>885</v>
      </c>
      <c r="B761">
        <v>-3.6499999999999998E-2</v>
      </c>
      <c r="C761">
        <v>-3.2400000000000012E-2</v>
      </c>
      <c r="D761">
        <v>-1.1599999999999999E-2</v>
      </c>
      <c r="E761">
        <v>6.7999999999999996E-3</v>
      </c>
    </row>
    <row r="762" spans="1:5" x14ac:dyDescent="0.55000000000000004">
      <c r="A762" s="1" t="s">
        <v>886</v>
      </c>
      <c r="B762">
        <v>1.04E-2</v>
      </c>
      <c r="C762">
        <v>-1.1900000000000001E-2</v>
      </c>
      <c r="D762">
        <v>-1.1299999999999999E-2</v>
      </c>
      <c r="E762">
        <v>6.8999999999999999E-3</v>
      </c>
    </row>
    <row r="763" spans="1:5" x14ac:dyDescent="0.55000000000000004">
      <c r="A763" s="1" t="s">
        <v>887</v>
      </c>
      <c r="B763">
        <v>1.18E-2</v>
      </c>
      <c r="C763">
        <v>-2.3699999999999999E-2</v>
      </c>
      <c r="D763">
        <v>1.5E-3</v>
      </c>
      <c r="E763">
        <v>6.1000000000000004E-3</v>
      </c>
    </row>
    <row r="764" spans="1:5" x14ac:dyDescent="0.55000000000000004">
      <c r="A764" s="1" t="s">
        <v>888</v>
      </c>
      <c r="B764">
        <v>-7.8E-2</v>
      </c>
      <c r="C764">
        <v>-1.14E-2</v>
      </c>
      <c r="D764">
        <v>8.3000000000000001E-3</v>
      </c>
      <c r="E764">
        <v>5.6999999999999993E-3</v>
      </c>
    </row>
    <row r="765" spans="1:5" x14ac:dyDescent="0.55000000000000004">
      <c r="A765" s="1" t="s">
        <v>889</v>
      </c>
      <c r="B765">
        <v>1.12E-2</v>
      </c>
      <c r="C765">
        <v>9.7000000000000003E-3</v>
      </c>
      <c r="D765">
        <v>6.5000000000000006E-3</v>
      </c>
      <c r="E765">
        <v>5.6999999999999993E-3</v>
      </c>
    </row>
    <row r="766" spans="1:5" x14ac:dyDescent="0.55000000000000004">
      <c r="A766" s="1" t="s">
        <v>890</v>
      </c>
      <c r="B766">
        <v>1.83E-2</v>
      </c>
      <c r="C766">
        <v>1.47E-2</v>
      </c>
      <c r="D766">
        <v>-2.9000000000000001E-2</v>
      </c>
      <c r="E766">
        <v>6.4000000000000003E-3</v>
      </c>
    </row>
    <row r="767" spans="1:5" x14ac:dyDescent="0.55000000000000004">
      <c r="A767" s="1" t="s">
        <v>891</v>
      </c>
      <c r="B767">
        <v>-3.3599999999999998E-2</v>
      </c>
      <c r="C767">
        <v>-4.6999999999999993E-3</v>
      </c>
      <c r="D767">
        <v>-2.5700000000000001E-2</v>
      </c>
      <c r="E767">
        <v>6.8999999999999999E-3</v>
      </c>
    </row>
    <row r="768" spans="1:5" x14ac:dyDescent="0.55000000000000004">
      <c r="A768" s="1" t="s">
        <v>892</v>
      </c>
      <c r="B768">
        <v>8.43E-2</v>
      </c>
      <c r="C768">
        <v>-2.5600000000000001E-2</v>
      </c>
      <c r="D768">
        <v>-3.8899999999999997E-2</v>
      </c>
      <c r="E768">
        <v>6.7999999999999996E-3</v>
      </c>
    </row>
    <row r="769" spans="1:5" x14ac:dyDescent="0.55000000000000004">
      <c r="A769" s="1" t="s">
        <v>893</v>
      </c>
      <c r="B769">
        <v>-1.09E-2</v>
      </c>
      <c r="C769">
        <v>1.35E-2</v>
      </c>
      <c r="D769">
        <v>-0.02</v>
      </c>
      <c r="E769">
        <v>6.3E-3</v>
      </c>
    </row>
    <row r="770" spans="1:5" x14ac:dyDescent="0.55000000000000004">
      <c r="A770" s="1" t="s">
        <v>894</v>
      </c>
      <c r="B770">
        <v>-1.9E-2</v>
      </c>
      <c r="C770">
        <v>-3.0800000000000001E-2</v>
      </c>
      <c r="D770">
        <v>-5.9999999999999995E-4</v>
      </c>
      <c r="E770">
        <v>6.7999999999999996E-3</v>
      </c>
    </row>
    <row r="771" spans="1:5" x14ac:dyDescent="0.55000000000000004">
      <c r="A771" s="1" t="s">
        <v>895</v>
      </c>
      <c r="B771">
        <v>-0.1012</v>
      </c>
      <c r="C771">
        <v>-3.5000000000000003E-2</v>
      </c>
      <c r="D771">
        <v>1.5599999999999999E-2</v>
      </c>
      <c r="E771">
        <v>6.6E-3</v>
      </c>
    </row>
    <row r="772" spans="1:5" x14ac:dyDescent="0.55000000000000004">
      <c r="A772" s="1" t="s">
        <v>896</v>
      </c>
      <c r="B772">
        <v>-6.1100000000000002E-2</v>
      </c>
      <c r="C772">
        <v>-3.6400000000000002E-2</v>
      </c>
      <c r="D772">
        <v>5.8999999999999999E-3</v>
      </c>
      <c r="E772">
        <v>6.0000000000000001E-3</v>
      </c>
    </row>
    <row r="773" spans="1:5" x14ac:dyDescent="0.55000000000000004">
      <c r="A773" s="1" t="s">
        <v>897</v>
      </c>
      <c r="B773">
        <v>-1.9199999999999998E-2</v>
      </c>
      <c r="C773">
        <v>-5.5199999999999999E-2</v>
      </c>
      <c r="D773">
        <v>8.0000000000000004E-4</v>
      </c>
      <c r="E773">
        <v>6.7999999999999996E-3</v>
      </c>
    </row>
    <row r="774" spans="1:5" x14ac:dyDescent="0.55000000000000004">
      <c r="A774" s="1" t="s">
        <v>898</v>
      </c>
      <c r="B774">
        <v>6.3500000000000001E-2</v>
      </c>
      <c r="C774">
        <v>4.1999999999999997E-3</v>
      </c>
      <c r="D774">
        <v>-2.9700000000000001E-2</v>
      </c>
      <c r="E774">
        <v>5.6999999999999993E-3</v>
      </c>
    </row>
    <row r="775" spans="1:5" x14ac:dyDescent="0.55000000000000004">
      <c r="A775" s="1" t="s">
        <v>899</v>
      </c>
      <c r="B775">
        <v>2.46E-2</v>
      </c>
      <c r="C775">
        <v>7.9000000000000008E-3</v>
      </c>
      <c r="D775">
        <v>-1.5699999999999999E-2</v>
      </c>
      <c r="E775">
        <v>6.0000000000000001E-3</v>
      </c>
    </row>
    <row r="776" spans="1:5" x14ac:dyDescent="0.55000000000000004">
      <c r="A776" s="1" t="s">
        <v>900</v>
      </c>
      <c r="B776">
        <v>4.6899999999999997E-2</v>
      </c>
      <c r="C776">
        <v>3.78E-2</v>
      </c>
      <c r="D776">
        <v>-1.4800000000000001E-2</v>
      </c>
      <c r="E776">
        <v>5.1999999999999998E-3</v>
      </c>
    </row>
    <row r="777" spans="1:5" x14ac:dyDescent="0.55000000000000004">
      <c r="A777" s="1" t="s">
        <v>901</v>
      </c>
      <c r="B777">
        <v>7.1900000000000006E-2</v>
      </c>
      <c r="C777">
        <v>4.0099999999999997E-2</v>
      </c>
      <c r="D777">
        <v>-6.1999999999999998E-3</v>
      </c>
      <c r="E777">
        <v>4.7999999999999996E-3</v>
      </c>
    </row>
    <row r="778" spans="1:5" x14ac:dyDescent="0.55000000000000004">
      <c r="A778" s="1" t="s">
        <v>902</v>
      </c>
      <c r="B778">
        <v>2.6599999999999999E-2</v>
      </c>
      <c r="C778">
        <v>3.8800000000000001E-2</v>
      </c>
      <c r="D778">
        <v>-1.2999999999999999E-2</v>
      </c>
      <c r="E778">
        <v>4.4000000000000003E-3</v>
      </c>
    </row>
    <row r="779" spans="1:5" x14ac:dyDescent="0.55000000000000004">
      <c r="A779" s="1" t="s">
        <v>903</v>
      </c>
      <c r="B779">
        <v>-2.8E-3</v>
      </c>
      <c r="C779">
        <v>5.0000000000000001E-3</v>
      </c>
      <c r="D779">
        <v>1.49E-2</v>
      </c>
      <c r="E779">
        <v>5.3E-3</v>
      </c>
    </row>
    <row r="780" spans="1:5" x14ac:dyDescent="0.55000000000000004">
      <c r="A780" s="1" t="s">
        <v>904</v>
      </c>
      <c r="B780">
        <v>3.6600000000000001E-2</v>
      </c>
      <c r="C780">
        <v>-3.8999999999999998E-3</v>
      </c>
      <c r="D780">
        <v>-5.1999999999999998E-3</v>
      </c>
      <c r="E780">
        <v>4.6999999999999993E-3</v>
      </c>
    </row>
    <row r="781" spans="1:5" x14ac:dyDescent="0.55000000000000004">
      <c r="A781" s="1" t="s">
        <v>905</v>
      </c>
      <c r="B781">
        <v>-4.9400000000000013E-2</v>
      </c>
      <c r="C781">
        <v>1.8E-3</v>
      </c>
      <c r="D781">
        <v>1.0800000000000001E-2</v>
      </c>
      <c r="E781">
        <v>4.1999999999999997E-3</v>
      </c>
    </row>
    <row r="782" spans="1:5" x14ac:dyDescent="0.55000000000000004">
      <c r="A782" s="1" t="s">
        <v>906</v>
      </c>
      <c r="B782">
        <v>4.24E-2</v>
      </c>
      <c r="C782">
        <v>-9.7000000000000003E-3</v>
      </c>
      <c r="D782">
        <v>-1.2999999999999999E-2</v>
      </c>
      <c r="E782">
        <v>4.8999999999999998E-3</v>
      </c>
    </row>
    <row r="783" spans="1:5" x14ac:dyDescent="0.55000000000000004">
      <c r="A783" s="1" t="s">
        <v>907</v>
      </c>
      <c r="B783">
        <v>2.3199999999999998E-2</v>
      </c>
      <c r="C783">
        <v>1.5800000000000002E-2</v>
      </c>
      <c r="D783">
        <v>-7.9000000000000008E-3</v>
      </c>
      <c r="E783">
        <v>4.5999999999999999E-3</v>
      </c>
    </row>
    <row r="784" spans="1:5" x14ac:dyDescent="0.55000000000000004">
      <c r="A784" s="1" t="s">
        <v>908</v>
      </c>
      <c r="B784">
        <v>-1.5900000000000001E-2</v>
      </c>
      <c r="C784">
        <v>1.6799999999999999E-2</v>
      </c>
      <c r="D784">
        <v>-1.23E-2</v>
      </c>
      <c r="E784">
        <v>4.5999999999999999E-3</v>
      </c>
    </row>
    <row r="785" spans="1:5" x14ac:dyDescent="0.55000000000000004">
      <c r="A785" s="1" t="s">
        <v>909</v>
      </c>
      <c r="B785">
        <v>1.29E-2</v>
      </c>
      <c r="C785">
        <v>7.7000000000000002E-3</v>
      </c>
      <c r="D785">
        <v>-4.3E-3</v>
      </c>
      <c r="E785">
        <v>4.1999999999999997E-3</v>
      </c>
    </row>
    <row r="786" spans="1:5" x14ac:dyDescent="0.55000000000000004">
      <c r="A786" s="1" t="s">
        <v>910</v>
      </c>
      <c r="B786">
        <v>-4.2000000000000003E-2</v>
      </c>
      <c r="C786">
        <v>-5.1000000000000004E-3</v>
      </c>
      <c r="D786">
        <v>-1.77E-2</v>
      </c>
      <c r="E786">
        <v>3.8999999999999998E-3</v>
      </c>
    </row>
    <row r="787" spans="1:5" x14ac:dyDescent="0.55000000000000004">
      <c r="A787" s="1" t="s">
        <v>911</v>
      </c>
      <c r="B787">
        <v>0.1085</v>
      </c>
      <c r="C787">
        <v>-2.2599999999999999E-2</v>
      </c>
      <c r="D787">
        <v>-4.2299999999999997E-2</v>
      </c>
      <c r="E787">
        <v>3.8E-3</v>
      </c>
    </row>
    <row r="788" spans="1:5" x14ac:dyDescent="0.55000000000000004">
      <c r="A788" s="1" t="s">
        <v>912</v>
      </c>
      <c r="B788">
        <v>-5.8999999999999999E-3</v>
      </c>
      <c r="C788">
        <v>8.48E-2</v>
      </c>
      <c r="D788">
        <v>4.6699999999999998E-2</v>
      </c>
      <c r="E788">
        <v>3.3999999999999998E-3</v>
      </c>
    </row>
    <row r="789" spans="1:5" x14ac:dyDescent="0.55000000000000004">
      <c r="A789" s="1" t="s">
        <v>913</v>
      </c>
      <c r="B789">
        <v>1.0800000000000001E-2</v>
      </c>
      <c r="C789">
        <v>8.3000000000000001E-3</v>
      </c>
      <c r="D789">
        <v>6.5099999999999991E-2</v>
      </c>
      <c r="E789">
        <v>2.8E-3</v>
      </c>
    </row>
    <row r="790" spans="1:5" x14ac:dyDescent="0.55000000000000004">
      <c r="A790" s="1" t="s">
        <v>914</v>
      </c>
      <c r="B790">
        <v>-2.6499999999999999E-2</v>
      </c>
      <c r="C790">
        <v>-9.7000000000000003E-3</v>
      </c>
      <c r="D790">
        <v>3.49E-2</v>
      </c>
      <c r="E790">
        <v>3.3999999999999998E-3</v>
      </c>
    </row>
    <row r="791" spans="1:5" x14ac:dyDescent="0.55000000000000004">
      <c r="A791" s="1" t="s">
        <v>915</v>
      </c>
      <c r="B791">
        <v>1.09E-2</v>
      </c>
      <c r="C791">
        <v>-6.1199999999999997E-2</v>
      </c>
      <c r="D791">
        <v>4.36E-2</v>
      </c>
      <c r="E791">
        <v>3.2000000000000002E-3</v>
      </c>
    </row>
    <row r="792" spans="1:5" x14ac:dyDescent="0.55000000000000004">
      <c r="A792" s="1" t="s">
        <v>916</v>
      </c>
      <c r="B792">
        <v>3.0000000000000001E-3</v>
      </c>
      <c r="C792">
        <v>4.0999999999999986E-3</v>
      </c>
      <c r="D792">
        <v>1.11E-2</v>
      </c>
      <c r="E792">
        <v>2.8E-3</v>
      </c>
    </row>
    <row r="793" spans="1:5" x14ac:dyDescent="0.55000000000000004">
      <c r="A793" s="1" t="s">
        <v>917</v>
      </c>
      <c r="B793">
        <v>-2.3300000000000001E-2</v>
      </c>
      <c r="C793">
        <v>-3.1E-2</v>
      </c>
      <c r="D793">
        <v>3.2400000000000012E-2</v>
      </c>
      <c r="E793">
        <v>3.2000000000000002E-3</v>
      </c>
    </row>
    <row r="794" spans="1:5" x14ac:dyDescent="0.55000000000000004">
      <c r="A794" s="1" t="s">
        <v>918</v>
      </c>
      <c r="B794">
        <v>3.78E-2</v>
      </c>
      <c r="C794">
        <v>-4.5000000000000014E-3</v>
      </c>
      <c r="D794">
        <v>-5.1000000000000004E-3</v>
      </c>
      <c r="E794">
        <v>3.0999999999999999E-3</v>
      </c>
    </row>
    <row r="795" spans="1:5" x14ac:dyDescent="0.55000000000000004">
      <c r="A795" s="1" t="s">
        <v>919</v>
      </c>
      <c r="B795">
        <v>-2.3800000000000002E-2</v>
      </c>
      <c r="C795">
        <v>-1E-3</v>
      </c>
      <c r="D795">
        <v>-1.09E-2</v>
      </c>
      <c r="E795">
        <v>2.5999999999999999E-3</v>
      </c>
    </row>
    <row r="796" spans="1:5" x14ac:dyDescent="0.55000000000000004">
      <c r="A796" s="1" t="s">
        <v>920</v>
      </c>
      <c r="B796">
        <v>1.1900000000000001E-2</v>
      </c>
      <c r="C796">
        <v>5.5000000000000014E-3</v>
      </c>
      <c r="D796">
        <v>-1.9E-3</v>
      </c>
      <c r="E796">
        <v>2.5999999999999999E-3</v>
      </c>
    </row>
    <row r="797" spans="1:5" x14ac:dyDescent="0.55000000000000004">
      <c r="A797" s="1" t="s">
        <v>921</v>
      </c>
      <c r="B797">
        <v>1.0200000000000001E-2</v>
      </c>
      <c r="C797">
        <v>2.1100000000000001E-2</v>
      </c>
      <c r="D797">
        <v>-1.9800000000000002E-2</v>
      </c>
      <c r="E797">
        <v>2.3E-3</v>
      </c>
    </row>
    <row r="798" spans="1:5" x14ac:dyDescent="0.55000000000000004">
      <c r="A798" s="1" t="s">
        <v>922</v>
      </c>
      <c r="B798">
        <v>4.1399999999999999E-2</v>
      </c>
      <c r="C798">
        <v>3.6799999999999999E-2</v>
      </c>
      <c r="D798">
        <v>-1.52E-2</v>
      </c>
      <c r="E798">
        <v>2.3E-3</v>
      </c>
    </row>
    <row r="799" spans="1:5" x14ac:dyDescent="0.55000000000000004">
      <c r="A799" s="1" t="s">
        <v>923</v>
      </c>
      <c r="B799">
        <v>1.5299999999999999E-2</v>
      </c>
      <c r="C799">
        <v>1.6500000000000001E-2</v>
      </c>
      <c r="D799">
        <v>2.64E-2</v>
      </c>
      <c r="E799">
        <v>2.8E-3</v>
      </c>
    </row>
    <row r="800" spans="1:5" x14ac:dyDescent="0.55000000000000004">
      <c r="A800" s="1" t="s">
        <v>924</v>
      </c>
      <c r="B800">
        <v>9.300000000000001E-3</v>
      </c>
      <c r="C800">
        <v>1.89E-2</v>
      </c>
      <c r="D800">
        <v>5.8999999999999997E-2</v>
      </c>
      <c r="E800">
        <v>2.3E-3</v>
      </c>
    </row>
    <row r="801" spans="1:5" x14ac:dyDescent="0.55000000000000004">
      <c r="A801" s="1" t="s">
        <v>925</v>
      </c>
      <c r="B801">
        <v>1.1999999999999999E-3</v>
      </c>
      <c r="C801">
        <v>-3.39E-2</v>
      </c>
      <c r="D801">
        <v>6.480000000000001E-2</v>
      </c>
      <c r="E801">
        <v>2.2000000000000001E-3</v>
      </c>
    </row>
    <row r="802" spans="1:5" x14ac:dyDescent="0.55000000000000004">
      <c r="A802" s="1" t="s">
        <v>926</v>
      </c>
      <c r="B802">
        <v>2.3199999999999998E-2</v>
      </c>
      <c r="C802">
        <v>2.8999999999999998E-3</v>
      </c>
      <c r="D802">
        <v>1.26E-2</v>
      </c>
      <c r="E802">
        <v>2.5000000000000001E-3</v>
      </c>
    </row>
    <row r="803" spans="1:5" x14ac:dyDescent="0.55000000000000004">
      <c r="A803" s="1" t="s">
        <v>927</v>
      </c>
      <c r="B803">
        <v>-3.0499999999999999E-2</v>
      </c>
      <c r="C803">
        <v>-6.1999999999999998E-3</v>
      </c>
      <c r="D803">
        <v>2.5499999999999998E-2</v>
      </c>
      <c r="E803">
        <v>2.3999999999999998E-3</v>
      </c>
    </row>
    <row r="804" spans="1:5" x14ac:dyDescent="0.55000000000000004">
      <c r="A804" s="1" t="s">
        <v>928</v>
      </c>
      <c r="B804">
        <v>2.8899999999999999E-2</v>
      </c>
      <c r="C804">
        <v>2.06E-2</v>
      </c>
      <c r="D804">
        <v>-3.4599999999999999E-2</v>
      </c>
      <c r="E804">
        <v>2.2000000000000001E-3</v>
      </c>
    </row>
    <row r="805" spans="1:5" x14ac:dyDescent="0.55000000000000004">
      <c r="A805" s="1" t="s">
        <v>929</v>
      </c>
      <c r="B805">
        <v>3.0000000000000001E-3</v>
      </c>
      <c r="C805">
        <v>-3.0000000000000001E-3</v>
      </c>
      <c r="D805">
        <v>2.64E-2</v>
      </c>
      <c r="E805">
        <v>2.5000000000000001E-3</v>
      </c>
    </row>
    <row r="806" spans="1:5" x14ac:dyDescent="0.55000000000000004">
      <c r="A806" s="1" t="s">
        <v>930</v>
      </c>
      <c r="B806">
        <v>-3.3999999999999998E-3</v>
      </c>
      <c r="C806">
        <v>9.5999999999999992E-3</v>
      </c>
      <c r="D806">
        <v>2.87E-2</v>
      </c>
      <c r="E806">
        <v>2.3999999999999998E-3</v>
      </c>
    </row>
    <row r="807" spans="1:5" x14ac:dyDescent="0.55000000000000004">
      <c r="A807" s="1" t="s">
        <v>931</v>
      </c>
      <c r="B807">
        <v>3.7199999999999997E-2</v>
      </c>
      <c r="C807">
        <v>1.1000000000000001E-3</v>
      </c>
      <c r="D807">
        <v>1.8E-3</v>
      </c>
      <c r="E807">
        <v>2.5000000000000001E-3</v>
      </c>
    </row>
    <row r="808" spans="1:5" x14ac:dyDescent="0.55000000000000004">
      <c r="A808" s="1" t="s">
        <v>932</v>
      </c>
      <c r="B808">
        <v>-1.1999999999999999E-3</v>
      </c>
      <c r="C808">
        <v>3.09E-2</v>
      </c>
      <c r="D808">
        <v>-2.3999999999999998E-3</v>
      </c>
      <c r="E808">
        <v>2.5999999999999999E-3</v>
      </c>
    </row>
    <row r="809" spans="1:5" x14ac:dyDescent="0.55000000000000004">
      <c r="A809" s="1" t="s">
        <v>933</v>
      </c>
      <c r="B809">
        <v>1.4200000000000001E-2</v>
      </c>
      <c r="C809">
        <v>1.9900000000000001E-2</v>
      </c>
      <c r="D809">
        <v>-2.7799999999999998E-2</v>
      </c>
      <c r="E809">
        <v>2.2000000000000001E-3</v>
      </c>
    </row>
    <row r="810" spans="1:5" x14ac:dyDescent="0.55000000000000004">
      <c r="A810" s="1" t="s">
        <v>934</v>
      </c>
      <c r="B810">
        <v>-1.8700000000000001E-2</v>
      </c>
      <c r="C810">
        <v>-1.2699999999999999E-2</v>
      </c>
      <c r="D810">
        <v>-7.8000000000000014E-3</v>
      </c>
      <c r="E810">
        <v>2.5000000000000001E-3</v>
      </c>
    </row>
    <row r="811" spans="1:5" x14ac:dyDescent="0.55000000000000004">
      <c r="A811" s="1" t="s">
        <v>935</v>
      </c>
      <c r="B811">
        <v>1.6500000000000001E-2</v>
      </c>
      <c r="C811">
        <v>1.1900000000000001E-2</v>
      </c>
      <c r="D811">
        <v>2.5000000000000001E-3</v>
      </c>
      <c r="E811">
        <v>2.3E-3</v>
      </c>
    </row>
    <row r="812" spans="1:5" x14ac:dyDescent="0.55000000000000004">
      <c r="A812" s="1" t="s">
        <v>936</v>
      </c>
      <c r="B812">
        <v>2.87E-2</v>
      </c>
      <c r="C812">
        <v>3.3E-3</v>
      </c>
      <c r="D812">
        <v>1.0999999999999999E-2</v>
      </c>
      <c r="E812">
        <v>2.5000000000000001E-3</v>
      </c>
    </row>
    <row r="813" spans="1:5" x14ac:dyDescent="0.55000000000000004">
      <c r="A813" s="1" t="s">
        <v>937</v>
      </c>
      <c r="B813">
        <v>-2.5499999999999998E-2</v>
      </c>
      <c r="C813">
        <v>2.76E-2</v>
      </c>
      <c r="D813">
        <v>-1.52E-2</v>
      </c>
      <c r="E813">
        <v>2.0999999999999999E-3</v>
      </c>
    </row>
    <row r="814" spans="1:5" x14ac:dyDescent="0.55000000000000004">
      <c r="A814" s="1" t="s">
        <v>938</v>
      </c>
      <c r="B814">
        <v>-4.7899999999999998E-2</v>
      </c>
      <c r="C814">
        <v>-1.0800000000000001E-2</v>
      </c>
      <c r="D814">
        <v>1.67E-2</v>
      </c>
      <c r="E814">
        <v>2.7000000000000001E-3</v>
      </c>
    </row>
    <row r="815" spans="1:5" x14ac:dyDescent="0.55000000000000004">
      <c r="A815" s="1" t="s">
        <v>939</v>
      </c>
      <c r="B815">
        <v>6.7999999999999996E-3</v>
      </c>
      <c r="C815">
        <v>-9.300000000000001E-3</v>
      </c>
      <c r="D815">
        <v>1.66E-2</v>
      </c>
      <c r="E815">
        <v>2.7000000000000001E-3</v>
      </c>
    </row>
    <row r="816" spans="1:5" x14ac:dyDescent="0.55000000000000004">
      <c r="A816" s="1" t="s">
        <v>940</v>
      </c>
      <c r="B816">
        <v>5.7999999999999996E-3</v>
      </c>
      <c r="C816">
        <v>-2.0899999999999998E-2</v>
      </c>
      <c r="D816">
        <v>6.0000000000000001E-3</v>
      </c>
      <c r="E816">
        <v>3.2000000000000002E-3</v>
      </c>
    </row>
    <row r="817" spans="1:5" x14ac:dyDescent="0.55000000000000004">
      <c r="A817" s="1" t="s">
        <v>941</v>
      </c>
      <c r="B817">
        <v>-3.04E-2</v>
      </c>
      <c r="C817">
        <v>-4.3E-3</v>
      </c>
      <c r="D817">
        <v>1.77E-2</v>
      </c>
      <c r="E817">
        <v>3.0999999999999999E-3</v>
      </c>
    </row>
    <row r="818" spans="1:5" x14ac:dyDescent="0.55000000000000004">
      <c r="A818" s="1" t="s">
        <v>942</v>
      </c>
      <c r="B818">
        <v>2.8199999999999999E-2</v>
      </c>
      <c r="C818">
        <v>-1.8100000000000002E-2</v>
      </c>
      <c r="D818">
        <v>6.1000000000000004E-3</v>
      </c>
      <c r="E818">
        <v>2.8E-3</v>
      </c>
    </row>
    <row r="819" spans="1:5" x14ac:dyDescent="0.55000000000000004">
      <c r="A819" s="1" t="s">
        <v>943</v>
      </c>
      <c r="B819">
        <v>4.0199999999999993E-2</v>
      </c>
      <c r="C819">
        <v>1.4999999999999999E-2</v>
      </c>
      <c r="D819">
        <v>-2.5499999999999998E-2</v>
      </c>
      <c r="E819">
        <v>3.7000000000000002E-3</v>
      </c>
    </row>
    <row r="820" spans="1:5" x14ac:dyDescent="0.55000000000000004">
      <c r="A820" s="1" t="s">
        <v>944</v>
      </c>
      <c r="B820">
        <v>-2.2800000000000001E-2</v>
      </c>
      <c r="C820">
        <v>3.04E-2</v>
      </c>
      <c r="D820">
        <v>-1.8100000000000002E-2</v>
      </c>
      <c r="E820">
        <v>3.7000000000000002E-3</v>
      </c>
    </row>
    <row r="821" spans="1:5" x14ac:dyDescent="0.55000000000000004">
      <c r="A821" s="1" t="s">
        <v>945</v>
      </c>
      <c r="B821">
        <v>1.35E-2</v>
      </c>
      <c r="C821">
        <v>-2.1600000000000001E-2</v>
      </c>
      <c r="D821">
        <v>-1.66E-2</v>
      </c>
      <c r="E821">
        <v>3.8E-3</v>
      </c>
    </row>
    <row r="822" spans="1:5" x14ac:dyDescent="0.55000000000000004">
      <c r="A822" s="1" t="s">
        <v>946</v>
      </c>
      <c r="B822">
        <v>-4.0300000000000002E-2</v>
      </c>
      <c r="C822">
        <v>2.8E-3</v>
      </c>
      <c r="D822">
        <v>-7.3000000000000001E-3</v>
      </c>
      <c r="E822">
        <v>3.7000000000000002E-3</v>
      </c>
    </row>
    <row r="823" spans="1:5" x14ac:dyDescent="0.55000000000000004">
      <c r="A823" s="1" t="s">
        <v>947</v>
      </c>
      <c r="B823">
        <v>8.6E-3</v>
      </c>
      <c r="C823">
        <v>1.6999999999999999E-3</v>
      </c>
      <c r="D823">
        <v>-8.9999999999999998E-4</v>
      </c>
      <c r="E823">
        <v>4.4000000000000003E-3</v>
      </c>
    </row>
    <row r="824" spans="1:5" x14ac:dyDescent="0.55000000000000004">
      <c r="A824" s="1" t="s">
        <v>948</v>
      </c>
      <c r="B824">
        <v>1.7999999999999999E-2</v>
      </c>
      <c r="C824">
        <v>-3.5099999999999999E-2</v>
      </c>
      <c r="D824">
        <v>2.5899999999999999E-2</v>
      </c>
      <c r="E824">
        <v>4.1999999999999997E-3</v>
      </c>
    </row>
    <row r="825" spans="1:5" x14ac:dyDescent="0.55000000000000004">
      <c r="A825" s="1" t="s">
        <v>949</v>
      </c>
      <c r="B825">
        <v>3.6299999999999999E-2</v>
      </c>
      <c r="C825">
        <v>-6.1000000000000004E-3</v>
      </c>
      <c r="D825">
        <v>9.8999999999999991E-3</v>
      </c>
      <c r="E825">
        <v>4.0000000000000001E-3</v>
      </c>
    </row>
    <row r="826" spans="1:5" x14ac:dyDescent="0.55000000000000004">
      <c r="A826" s="1" t="s">
        <v>950</v>
      </c>
      <c r="B826">
        <v>2.1899999999999999E-2</v>
      </c>
      <c r="C826">
        <v>-2E-3</v>
      </c>
      <c r="D826">
        <v>-2.1299999999999999E-2</v>
      </c>
      <c r="E826">
        <v>4.5999999999999999E-3</v>
      </c>
    </row>
    <row r="827" spans="1:5" x14ac:dyDescent="0.55000000000000004">
      <c r="A827" s="1" t="s">
        <v>951</v>
      </c>
      <c r="B827">
        <v>2.1100000000000001E-2</v>
      </c>
      <c r="C827">
        <v>-5.1000000000000004E-3</v>
      </c>
      <c r="D827">
        <v>1.67E-2</v>
      </c>
      <c r="E827">
        <v>4.4000000000000003E-3</v>
      </c>
    </row>
    <row r="828" spans="1:5" x14ac:dyDescent="0.55000000000000004">
      <c r="A828" s="1" t="s">
        <v>952</v>
      </c>
      <c r="B828">
        <v>2.9000000000000001E-2</v>
      </c>
      <c r="C828">
        <v>-2.53E-2</v>
      </c>
      <c r="D828">
        <v>2.2800000000000001E-2</v>
      </c>
      <c r="E828">
        <v>5.4000000000000003E-3</v>
      </c>
    </row>
    <row r="829" spans="1:5" x14ac:dyDescent="0.55000000000000004">
      <c r="A829" s="1" t="s">
        <v>953</v>
      </c>
      <c r="B829">
        <v>2.7199999999999998E-2</v>
      </c>
      <c r="C829">
        <v>3.1699999999999999E-2</v>
      </c>
      <c r="D829">
        <v>-2.5399999999999999E-2</v>
      </c>
      <c r="E829">
        <v>4.6999999999999993E-3</v>
      </c>
    </row>
    <row r="830" spans="1:5" x14ac:dyDescent="0.55000000000000004">
      <c r="A830" s="1" t="s">
        <v>954</v>
      </c>
      <c r="B830">
        <v>3.7100000000000001E-2</v>
      </c>
      <c r="C830">
        <v>2.0899999999999998E-2</v>
      </c>
      <c r="D830">
        <v>-1.5800000000000002E-2</v>
      </c>
      <c r="E830">
        <v>4.5000000000000014E-3</v>
      </c>
    </row>
    <row r="831" spans="1:5" x14ac:dyDescent="0.55000000000000004">
      <c r="A831" s="1" t="s">
        <v>955</v>
      </c>
      <c r="B831">
        <v>5.5000000000000014E-3</v>
      </c>
      <c r="C831">
        <v>1.3100000000000001E-2</v>
      </c>
      <c r="D831">
        <v>2.6800000000000001E-2</v>
      </c>
      <c r="E831">
        <v>4.6999999999999993E-3</v>
      </c>
    </row>
    <row r="832" spans="1:5" x14ac:dyDescent="0.55000000000000004">
      <c r="A832" s="1" t="s">
        <v>956</v>
      </c>
      <c r="B832">
        <v>3.3599999999999998E-2</v>
      </c>
      <c r="C832">
        <v>-2.1600000000000001E-2</v>
      </c>
      <c r="D832">
        <v>-1.1000000000000001E-3</v>
      </c>
      <c r="E832">
        <v>4.3E-3</v>
      </c>
    </row>
    <row r="833" spans="1:5" x14ac:dyDescent="0.55000000000000004">
      <c r="A833" s="1" t="s">
        <v>957</v>
      </c>
      <c r="B833">
        <v>-1.5100000000000001E-2</v>
      </c>
      <c r="C833">
        <v>-3.7999999999999999E-2</v>
      </c>
      <c r="D833">
        <v>-4.8999999999999998E-3</v>
      </c>
      <c r="E833">
        <v>4.6999999999999993E-3</v>
      </c>
    </row>
    <row r="834" spans="1:5" x14ac:dyDescent="0.55000000000000004">
      <c r="A834" s="1" t="s">
        <v>958</v>
      </c>
      <c r="B834">
        <v>3.9600000000000003E-2</v>
      </c>
      <c r="C834">
        <v>-1.12E-2</v>
      </c>
      <c r="D834">
        <v>5.1999999999999998E-3</v>
      </c>
      <c r="E834">
        <v>4.1999999999999997E-3</v>
      </c>
    </row>
    <row r="835" spans="1:5" x14ac:dyDescent="0.55000000000000004">
      <c r="A835" s="1" t="s">
        <v>959</v>
      </c>
      <c r="B835">
        <v>1.04E-2</v>
      </c>
      <c r="C835">
        <v>6.6E-3</v>
      </c>
      <c r="D835">
        <v>2.3999999999999998E-3</v>
      </c>
      <c r="E835">
        <v>4.8999999999999998E-3</v>
      </c>
    </row>
    <row r="836" spans="1:5" x14ac:dyDescent="0.55000000000000004">
      <c r="A836" s="1" t="s">
        <v>960</v>
      </c>
      <c r="B836">
        <v>2.2599999999999999E-2</v>
      </c>
      <c r="C836">
        <v>-2.8299999999999999E-2</v>
      </c>
      <c r="D836">
        <v>4.5999999999999999E-3</v>
      </c>
      <c r="E836">
        <v>4.3E-3</v>
      </c>
    </row>
    <row r="837" spans="1:5" x14ac:dyDescent="0.55000000000000004">
      <c r="A837" s="1" t="s">
        <v>961</v>
      </c>
      <c r="B837">
        <v>1.3299999999999999E-2</v>
      </c>
      <c r="C837">
        <v>1.7899999999999999E-2</v>
      </c>
      <c r="D837">
        <v>-1.0500000000000001E-2</v>
      </c>
      <c r="E837">
        <v>3.8999999999999998E-3</v>
      </c>
    </row>
    <row r="838" spans="1:5" x14ac:dyDescent="0.55000000000000004">
      <c r="A838" s="1" t="s">
        <v>962</v>
      </c>
      <c r="B838">
        <v>7.4000000000000003E-3</v>
      </c>
      <c r="C838">
        <v>1.43E-2</v>
      </c>
      <c r="D838">
        <v>4.1999999999999997E-3</v>
      </c>
      <c r="E838">
        <v>3.8999999999999998E-3</v>
      </c>
    </row>
    <row r="839" spans="1:5" x14ac:dyDescent="0.55000000000000004">
      <c r="A839" s="1" t="s">
        <v>963</v>
      </c>
      <c r="B839">
        <v>2.06E-2</v>
      </c>
      <c r="C839">
        <v>5.1999999999999998E-2</v>
      </c>
      <c r="D839">
        <v>-3.9699999999999999E-2</v>
      </c>
      <c r="E839">
        <v>4.5999999999999999E-3</v>
      </c>
    </row>
    <row r="840" spans="1:5" x14ac:dyDescent="0.55000000000000004">
      <c r="A840" s="1" t="s">
        <v>964</v>
      </c>
      <c r="B840">
        <v>2.3599999999999999E-2</v>
      </c>
      <c r="C840">
        <v>3.2000000000000001E-2</v>
      </c>
      <c r="D840">
        <v>-9.0000000000000011E-3</v>
      </c>
      <c r="E840">
        <v>4.1999999999999997E-3</v>
      </c>
    </row>
    <row r="841" spans="1:5" x14ac:dyDescent="0.55000000000000004">
      <c r="A841" s="1" t="s">
        <v>965</v>
      </c>
      <c r="B841">
        <v>-1.1299999999999999E-2</v>
      </c>
      <c r="C841">
        <v>-0.04</v>
      </c>
      <c r="D841">
        <v>2.3300000000000001E-2</v>
      </c>
      <c r="E841">
        <v>4.0000000000000001E-3</v>
      </c>
    </row>
    <row r="842" spans="1:5" x14ac:dyDescent="0.55000000000000004">
      <c r="A842" s="1" t="s">
        <v>966</v>
      </c>
      <c r="B842">
        <v>-5.96E-2</v>
      </c>
      <c r="C842">
        <v>-4.2999999999999997E-2</v>
      </c>
      <c r="D842">
        <v>5.1900000000000002E-2</v>
      </c>
      <c r="E842">
        <v>4.5000000000000014E-3</v>
      </c>
    </row>
    <row r="843" spans="1:5" x14ac:dyDescent="0.55000000000000004">
      <c r="A843" s="1" t="s">
        <v>967</v>
      </c>
      <c r="B843">
        <v>2.7699999999999999E-2</v>
      </c>
      <c r="C843">
        <v>2.4500000000000001E-2</v>
      </c>
      <c r="D843">
        <v>-8.199999999999999E-3</v>
      </c>
      <c r="E843">
        <v>4.0999999999999986E-3</v>
      </c>
    </row>
    <row r="844" spans="1:5" x14ac:dyDescent="0.55000000000000004">
      <c r="A844" s="1" t="s">
        <v>968</v>
      </c>
      <c r="B844">
        <v>5.0099999999999999E-2</v>
      </c>
      <c r="C844">
        <v>-1.0200000000000001E-2</v>
      </c>
      <c r="D844">
        <v>-2.7400000000000001E-2</v>
      </c>
      <c r="E844">
        <v>4.4000000000000003E-3</v>
      </c>
    </row>
    <row r="845" spans="1:5" x14ac:dyDescent="0.55000000000000004">
      <c r="A845" s="1" t="s">
        <v>969</v>
      </c>
      <c r="B845">
        <v>8.6999999999999994E-3</v>
      </c>
      <c r="C845">
        <v>-4.3899999999999988E-2</v>
      </c>
      <c r="D845">
        <v>4.8800000000000003E-2</v>
      </c>
      <c r="E845">
        <v>4.1999999999999997E-3</v>
      </c>
    </row>
    <row r="846" spans="1:5" x14ac:dyDescent="0.55000000000000004">
      <c r="A846" s="1" t="s">
        <v>970</v>
      </c>
      <c r="B846">
        <v>6.25E-2</v>
      </c>
      <c r="C846">
        <v>-4.0399999999999998E-2</v>
      </c>
      <c r="D846">
        <v>1.4E-2</v>
      </c>
      <c r="E846">
        <v>4.0999999999999986E-3</v>
      </c>
    </row>
    <row r="847" spans="1:5" x14ac:dyDescent="0.55000000000000004">
      <c r="A847" s="1" t="s">
        <v>971</v>
      </c>
      <c r="B847">
        <v>-1.7000000000000001E-2</v>
      </c>
      <c r="C847">
        <v>3.1199999999999999E-2</v>
      </c>
      <c r="D847">
        <v>1.2800000000000001E-2</v>
      </c>
      <c r="E847">
        <v>4.5999999999999999E-3</v>
      </c>
    </row>
    <row r="848" spans="1:5" x14ac:dyDescent="0.55000000000000004">
      <c r="A848" s="1" t="s">
        <v>972</v>
      </c>
      <c r="B848">
        <v>4.9599999999999998E-2</v>
      </c>
      <c r="C848">
        <v>-1.9300000000000001E-2</v>
      </c>
      <c r="D848">
        <v>-1.44E-2</v>
      </c>
      <c r="E848">
        <v>4.5000000000000014E-3</v>
      </c>
    </row>
    <row r="849" spans="1:5" x14ac:dyDescent="0.55000000000000004">
      <c r="A849" s="1" t="s">
        <v>973</v>
      </c>
      <c r="B849">
        <v>-4.7999999999999996E-3</v>
      </c>
      <c r="C849">
        <v>-3.1600000000000003E-2</v>
      </c>
      <c r="D849">
        <v>5.6099999999999997E-2</v>
      </c>
      <c r="E849">
        <v>3.8999999999999998E-3</v>
      </c>
    </row>
    <row r="850" spans="1:5" x14ac:dyDescent="0.55000000000000004">
      <c r="A850" s="1" t="s">
        <v>974</v>
      </c>
      <c r="B850">
        <v>-5.0199999999999988E-2</v>
      </c>
      <c r="C850">
        <v>-3.3E-3</v>
      </c>
      <c r="D850">
        <v>3.39E-2</v>
      </c>
      <c r="E850">
        <v>4.3E-3</v>
      </c>
    </row>
    <row r="851" spans="1:5" x14ac:dyDescent="0.55000000000000004">
      <c r="A851" s="1" t="s">
        <v>975</v>
      </c>
      <c r="B851">
        <v>4.0399999999999998E-2</v>
      </c>
      <c r="C851">
        <v>-5.74E-2</v>
      </c>
      <c r="D851">
        <v>0</v>
      </c>
      <c r="E851">
        <v>4.3E-3</v>
      </c>
    </row>
    <row r="852" spans="1:5" x14ac:dyDescent="0.55000000000000004">
      <c r="A852" s="1" t="s">
        <v>976</v>
      </c>
      <c r="B852">
        <v>6.7299999999999999E-2</v>
      </c>
      <c r="C852">
        <v>5.1200000000000002E-2</v>
      </c>
      <c r="D852">
        <v>-4.1099999999999998E-2</v>
      </c>
      <c r="E852">
        <v>4.8999999999999998E-3</v>
      </c>
    </row>
    <row r="853" spans="1:5" x14ac:dyDescent="0.55000000000000004">
      <c r="A853" s="1" t="s">
        <v>977</v>
      </c>
      <c r="B853">
        <v>4.0999999999999988E-2</v>
      </c>
      <c r="C853">
        <v>1.21E-2</v>
      </c>
      <c r="D853">
        <v>1.44E-2</v>
      </c>
      <c r="E853">
        <v>3.7000000000000002E-3</v>
      </c>
    </row>
    <row r="854" spans="1:5" x14ac:dyDescent="0.55000000000000004">
      <c r="A854" s="1" t="s">
        <v>978</v>
      </c>
      <c r="B854">
        <v>7.3099999999999998E-2</v>
      </c>
      <c r="C854">
        <v>-2.7300000000000001E-2</v>
      </c>
      <c r="D854">
        <v>1.2999999999999999E-3</v>
      </c>
      <c r="E854">
        <v>4.3E-3</v>
      </c>
    </row>
    <row r="855" spans="1:5" x14ac:dyDescent="0.55000000000000004">
      <c r="A855" s="1" t="s">
        <v>979</v>
      </c>
      <c r="B855">
        <v>-4.0999999999999988E-2</v>
      </c>
      <c r="C855">
        <v>7.1500000000000008E-2</v>
      </c>
      <c r="D855">
        <v>1.1299999999999999E-2</v>
      </c>
      <c r="E855">
        <v>4.0999999999999986E-3</v>
      </c>
    </row>
    <row r="856" spans="1:5" x14ac:dyDescent="0.55000000000000004">
      <c r="A856" s="1" t="s">
        <v>980</v>
      </c>
      <c r="B856">
        <v>5.3400000000000003E-2</v>
      </c>
      <c r="C856">
        <v>2.5399999999999999E-2</v>
      </c>
      <c r="D856">
        <v>2.3999999999999998E-3</v>
      </c>
      <c r="E856">
        <v>4.4000000000000003E-3</v>
      </c>
    </row>
    <row r="857" spans="1:5" x14ac:dyDescent="0.55000000000000004">
      <c r="A857" s="1" t="s">
        <v>981</v>
      </c>
      <c r="B857">
        <v>-3.7999999999999999E-2</v>
      </c>
      <c r="C857">
        <v>-7.1000000000000004E-3</v>
      </c>
      <c r="D857">
        <v>2.3300000000000001E-2</v>
      </c>
      <c r="E857">
        <v>4.1999999999999997E-3</v>
      </c>
    </row>
    <row r="858" spans="1:5" x14ac:dyDescent="0.55000000000000004">
      <c r="A858" s="1" t="s">
        <v>982</v>
      </c>
      <c r="B858">
        <v>2.9899999999999999E-2</v>
      </c>
      <c r="C858">
        <v>-5.1100000000000013E-2</v>
      </c>
      <c r="D858">
        <v>1.2200000000000001E-2</v>
      </c>
      <c r="E858">
        <v>3.8999999999999998E-3</v>
      </c>
    </row>
    <row r="859" spans="1:5" x14ac:dyDescent="0.55000000000000004">
      <c r="A859" s="1" t="s">
        <v>983</v>
      </c>
      <c r="B859">
        <v>1.3299999999999999E-2</v>
      </c>
      <c r="C859">
        <v>-2.4799999999999999E-2</v>
      </c>
      <c r="D859">
        <v>3.7400000000000003E-2</v>
      </c>
      <c r="E859">
        <v>4.7999999999999996E-3</v>
      </c>
    </row>
    <row r="860" spans="1:5" x14ac:dyDescent="0.55000000000000004">
      <c r="A860" s="1" t="s">
        <v>984</v>
      </c>
      <c r="B860">
        <v>1.5E-3</v>
      </c>
      <c r="C860">
        <v>-1.01E-2</v>
      </c>
      <c r="D860">
        <v>-1.6799999999999999E-2</v>
      </c>
      <c r="E860">
        <v>4.3E-3</v>
      </c>
    </row>
    <row r="861" spans="1:5" x14ac:dyDescent="0.55000000000000004">
      <c r="A861" s="1" t="s">
        <v>985</v>
      </c>
      <c r="B861">
        <v>7.0300000000000001E-2</v>
      </c>
      <c r="C861">
        <v>1.2999999999999999E-3</v>
      </c>
      <c r="D861">
        <v>-9.300000000000001E-3</v>
      </c>
      <c r="E861">
        <v>3.8999999999999998E-3</v>
      </c>
    </row>
    <row r="862" spans="1:5" x14ac:dyDescent="0.55000000000000004">
      <c r="A862" s="1" t="s">
        <v>986</v>
      </c>
      <c r="B862">
        <v>4.7600000000000003E-2</v>
      </c>
      <c r="C862">
        <v>-1.1900000000000001E-2</v>
      </c>
      <c r="D862">
        <v>1.38E-2</v>
      </c>
      <c r="E862">
        <v>3.8999999999999998E-3</v>
      </c>
    </row>
    <row r="863" spans="1:5" x14ac:dyDescent="0.55000000000000004">
      <c r="A863" s="1" t="s">
        <v>987</v>
      </c>
      <c r="B863">
        <v>7.4000000000000003E-3</v>
      </c>
      <c r="C863">
        <v>5.9999999999999995E-4</v>
      </c>
      <c r="D863">
        <v>1.03E-2</v>
      </c>
      <c r="E863">
        <v>4.3E-3</v>
      </c>
    </row>
    <row r="864" spans="1:5" x14ac:dyDescent="0.55000000000000004">
      <c r="A864" s="1" t="s">
        <v>988</v>
      </c>
      <c r="B864">
        <v>-3.0700000000000002E-2</v>
      </c>
      <c r="C864">
        <v>-3.4000000000000002E-2</v>
      </c>
      <c r="D864">
        <v>3.4099999999999998E-2</v>
      </c>
      <c r="E864">
        <v>4.0000000000000001E-3</v>
      </c>
    </row>
    <row r="865" spans="1:5" x14ac:dyDescent="0.55000000000000004">
      <c r="A865" s="1" t="s">
        <v>989</v>
      </c>
      <c r="B865">
        <v>3.1899999999999998E-2</v>
      </c>
      <c r="C865">
        <v>-3.1699999999999999E-2</v>
      </c>
      <c r="D865">
        <v>-2.0299999999999999E-2</v>
      </c>
      <c r="E865">
        <v>4.0999999999999986E-3</v>
      </c>
    </row>
    <row r="866" spans="1:5" x14ac:dyDescent="0.55000000000000004">
      <c r="A866" s="1" t="s">
        <v>990</v>
      </c>
      <c r="B866">
        <v>-2.4199999999999999E-2</v>
      </c>
      <c r="C866">
        <v>-4.8300000000000003E-2</v>
      </c>
      <c r="D866">
        <v>-1.83E-2</v>
      </c>
      <c r="E866">
        <v>4.0000000000000001E-3</v>
      </c>
    </row>
    <row r="867" spans="1:5" x14ac:dyDescent="0.55000000000000004">
      <c r="A867" s="1" t="s">
        <v>991</v>
      </c>
      <c r="B867">
        <v>-0.1605</v>
      </c>
      <c r="C867">
        <v>-5.4699999999999999E-2</v>
      </c>
      <c r="D867">
        <v>3.5700000000000003E-2</v>
      </c>
      <c r="E867">
        <v>4.3E-3</v>
      </c>
    </row>
    <row r="868" spans="1:5" x14ac:dyDescent="0.55000000000000004">
      <c r="A868" s="1" t="s">
        <v>992</v>
      </c>
      <c r="B868">
        <v>6.1899999999999997E-2</v>
      </c>
      <c r="C868">
        <v>-2.0000000000000001E-4</v>
      </c>
      <c r="D868">
        <v>-3.5099999999999999E-2</v>
      </c>
      <c r="E868">
        <v>4.5999999999999999E-3</v>
      </c>
    </row>
    <row r="869" spans="1:5" x14ac:dyDescent="0.55000000000000004">
      <c r="A869" s="1" t="s">
        <v>993</v>
      </c>
      <c r="B869">
        <v>6.9800000000000001E-2</v>
      </c>
      <c r="C869">
        <v>-2.98E-2</v>
      </c>
      <c r="D869">
        <v>-2.3300000000000001E-2</v>
      </c>
      <c r="E869">
        <v>3.2000000000000002E-3</v>
      </c>
    </row>
    <row r="870" spans="1:5" x14ac:dyDescent="0.55000000000000004">
      <c r="A870" s="1" t="s">
        <v>994</v>
      </c>
      <c r="B870">
        <v>6.0699999999999997E-2</v>
      </c>
      <c r="C870">
        <v>1.26E-2</v>
      </c>
      <c r="D870">
        <v>-3.2400000000000012E-2</v>
      </c>
      <c r="E870">
        <v>3.0999999999999999E-3</v>
      </c>
    </row>
    <row r="871" spans="1:5" x14ac:dyDescent="0.55000000000000004">
      <c r="A871" s="1" t="s">
        <v>995</v>
      </c>
      <c r="B871">
        <v>6.1500000000000013E-2</v>
      </c>
      <c r="C871">
        <v>-4.5999999999999999E-3</v>
      </c>
      <c r="D871">
        <v>-4.2500000000000003E-2</v>
      </c>
      <c r="E871">
        <v>3.8E-3</v>
      </c>
    </row>
    <row r="872" spans="1:5" x14ac:dyDescent="0.55000000000000004">
      <c r="A872" s="1" t="s">
        <v>996</v>
      </c>
      <c r="B872">
        <v>3.4799999999999998E-2</v>
      </c>
      <c r="C872">
        <v>6.7000000000000002E-3</v>
      </c>
      <c r="D872">
        <v>-4.4600000000000001E-2</v>
      </c>
      <c r="E872">
        <v>3.5000000000000001E-3</v>
      </c>
    </row>
    <row r="873" spans="1:5" x14ac:dyDescent="0.55000000000000004">
      <c r="A873" s="1" t="s">
        <v>997</v>
      </c>
      <c r="B873">
        <v>-4.0800000000000003E-2</v>
      </c>
      <c r="C873">
        <v>-6.0199999999999997E-2</v>
      </c>
      <c r="D873">
        <v>1.95E-2</v>
      </c>
      <c r="E873">
        <v>3.5000000000000001E-3</v>
      </c>
    </row>
    <row r="874" spans="1:5" x14ac:dyDescent="0.55000000000000004">
      <c r="A874" s="1" t="s">
        <v>998</v>
      </c>
      <c r="B874">
        <v>3.4799999999999998E-2</v>
      </c>
      <c r="C874">
        <v>-3.8399999999999997E-2</v>
      </c>
      <c r="D874">
        <v>-2.6100000000000002E-2</v>
      </c>
      <c r="E874">
        <v>4.3E-3</v>
      </c>
    </row>
    <row r="875" spans="1:5" x14ac:dyDescent="0.55000000000000004">
      <c r="A875" s="1" t="s">
        <v>999</v>
      </c>
      <c r="B875">
        <v>4.3400000000000001E-2</v>
      </c>
      <c r="C875">
        <v>3.8899999999999997E-2</v>
      </c>
      <c r="D875">
        <v>2.4E-2</v>
      </c>
      <c r="E875">
        <v>3.7000000000000002E-3</v>
      </c>
    </row>
    <row r="876" spans="1:5" x14ac:dyDescent="0.55000000000000004">
      <c r="A876" s="1" t="s">
        <v>1000</v>
      </c>
      <c r="B876">
        <v>-2.46E-2</v>
      </c>
      <c r="C876">
        <v>3.32E-2</v>
      </c>
      <c r="D876">
        <v>2.4899999999999999E-2</v>
      </c>
      <c r="E876">
        <v>3.3999999999999998E-3</v>
      </c>
    </row>
    <row r="877" spans="1:5" x14ac:dyDescent="0.55000000000000004">
      <c r="A877" s="1" t="s">
        <v>1001</v>
      </c>
      <c r="B877">
        <v>4.7699999999999992E-2</v>
      </c>
      <c r="C877">
        <v>3.2300000000000002E-2</v>
      </c>
      <c r="D877">
        <v>-3.2199999999999999E-2</v>
      </c>
      <c r="E877">
        <v>4.0000000000000001E-3</v>
      </c>
    </row>
    <row r="878" spans="1:5" x14ac:dyDescent="0.55000000000000004">
      <c r="A878" s="1" t="s">
        <v>1002</v>
      </c>
      <c r="B878">
        <v>-3.49E-2</v>
      </c>
      <c r="C878">
        <v>2.4799999999999999E-2</v>
      </c>
      <c r="D878">
        <v>-1.8E-3</v>
      </c>
      <c r="E878">
        <v>3.8E-3</v>
      </c>
    </row>
    <row r="879" spans="1:5" x14ac:dyDescent="0.55000000000000004">
      <c r="A879" s="1" t="s">
        <v>1003</v>
      </c>
      <c r="B879">
        <v>-1.37E-2</v>
      </c>
      <c r="C879">
        <v>-9.4999999999999998E-3</v>
      </c>
      <c r="D879">
        <v>-1.9300000000000001E-2</v>
      </c>
      <c r="E879">
        <v>3.8999999999999998E-3</v>
      </c>
    </row>
    <row r="880" spans="1:5" x14ac:dyDescent="0.55000000000000004">
      <c r="A880" s="1" t="s">
        <v>1004</v>
      </c>
      <c r="B880">
        <v>-2.7699999999999999E-2</v>
      </c>
      <c r="C880">
        <v>3.1199999999999999E-2</v>
      </c>
      <c r="D880">
        <v>-2.9000000000000001E-2</v>
      </c>
      <c r="E880">
        <v>3.8999999999999998E-3</v>
      </c>
    </row>
    <row r="881" spans="1:5" x14ac:dyDescent="0.55000000000000004">
      <c r="A881" s="1" t="s">
        <v>1005</v>
      </c>
      <c r="B881">
        <v>6.0900000000000003E-2</v>
      </c>
      <c r="C881">
        <v>-6.9400000000000003E-2</v>
      </c>
      <c r="D881">
        <v>-2.8799999999999999E-2</v>
      </c>
      <c r="E881">
        <v>3.8999999999999998E-3</v>
      </c>
    </row>
    <row r="882" spans="1:5" x14ac:dyDescent="0.55000000000000004">
      <c r="A882" s="1" t="s">
        <v>1006</v>
      </c>
      <c r="B882">
        <v>3.4099999999999998E-2</v>
      </c>
      <c r="C882">
        <v>6.8699999999999997E-2</v>
      </c>
      <c r="D882">
        <v>-5.6500000000000002E-2</v>
      </c>
      <c r="E882">
        <v>3.5999999999999999E-3</v>
      </c>
    </row>
    <row r="883" spans="1:5" x14ac:dyDescent="0.55000000000000004">
      <c r="A883" s="1" t="s">
        <v>1007</v>
      </c>
      <c r="B883">
        <v>7.6600000000000001E-2</v>
      </c>
      <c r="C883">
        <v>6.5599999999999992E-2</v>
      </c>
      <c r="D883">
        <v>-7.6600000000000001E-2</v>
      </c>
      <c r="E883">
        <v>4.4000000000000003E-3</v>
      </c>
    </row>
    <row r="884" spans="1:5" x14ac:dyDescent="0.55000000000000004">
      <c r="A884" s="1" t="s">
        <v>1008</v>
      </c>
      <c r="B884">
        <v>-4.7399999999999998E-2</v>
      </c>
      <c r="C884">
        <v>5.16E-2</v>
      </c>
      <c r="D884">
        <v>-1.12E-2</v>
      </c>
      <c r="E884">
        <v>4.0999999999999986E-3</v>
      </c>
    </row>
    <row r="885" spans="1:5" x14ac:dyDescent="0.55000000000000004">
      <c r="A885" s="1" t="s">
        <v>1009</v>
      </c>
      <c r="B885">
        <v>2.46E-2</v>
      </c>
      <c r="C885">
        <v>0.21249999999999999</v>
      </c>
      <c r="D885">
        <v>-9.7699999999999995E-2</v>
      </c>
      <c r="E885">
        <v>4.3E-3</v>
      </c>
    </row>
    <row r="886" spans="1:5" x14ac:dyDescent="0.55000000000000004">
      <c r="A886" s="1" t="s">
        <v>1010</v>
      </c>
      <c r="B886">
        <v>5.21E-2</v>
      </c>
      <c r="C886">
        <v>-0.1741</v>
      </c>
      <c r="D886">
        <v>8.5000000000000006E-2</v>
      </c>
      <c r="E886">
        <v>4.6999999999999993E-3</v>
      </c>
    </row>
    <row r="887" spans="1:5" x14ac:dyDescent="0.55000000000000004">
      <c r="A887" s="1" t="s">
        <v>1011</v>
      </c>
      <c r="B887">
        <v>-6.3899999999999998E-2</v>
      </c>
      <c r="C887">
        <v>-0.06</v>
      </c>
      <c r="D887">
        <v>6.4500000000000002E-2</v>
      </c>
      <c r="E887">
        <v>4.5999999999999999E-3</v>
      </c>
    </row>
    <row r="888" spans="1:5" x14ac:dyDescent="0.55000000000000004">
      <c r="A888" s="1" t="s">
        <v>1012</v>
      </c>
      <c r="B888">
        <v>-4.3899999999999988E-2</v>
      </c>
      <c r="C888">
        <v>-6.08E-2</v>
      </c>
      <c r="D888">
        <v>4.5900000000000003E-2</v>
      </c>
      <c r="E888">
        <v>5.0000000000000001E-3</v>
      </c>
    </row>
    <row r="889" spans="1:5" x14ac:dyDescent="0.55000000000000004">
      <c r="A889" s="1" t="s">
        <v>1013</v>
      </c>
      <c r="B889">
        <v>4.6799999999999987E-2</v>
      </c>
      <c r="C889">
        <v>0.12709999999999999</v>
      </c>
      <c r="D889">
        <v>-8.0399999999999985E-2</v>
      </c>
      <c r="E889">
        <v>4.0000000000000001E-3</v>
      </c>
    </row>
    <row r="890" spans="1:5" x14ac:dyDescent="0.55000000000000004">
      <c r="A890" s="1" t="s">
        <v>1014</v>
      </c>
      <c r="B890">
        <v>-2.4799999999999999E-2</v>
      </c>
      <c r="C890">
        <v>-2.8400000000000002E-2</v>
      </c>
      <c r="D890">
        <v>8.0600000000000005E-2</v>
      </c>
      <c r="E890">
        <v>4.7999999999999996E-3</v>
      </c>
    </row>
    <row r="891" spans="1:5" x14ac:dyDescent="0.55000000000000004">
      <c r="A891" s="1" t="s">
        <v>1015</v>
      </c>
      <c r="B891">
        <v>7.0300000000000001E-2</v>
      </c>
      <c r="C891">
        <v>-5.0000000000000001E-3</v>
      </c>
      <c r="D891">
        <v>-1.37E-2</v>
      </c>
      <c r="E891">
        <v>5.0000000000000001E-3</v>
      </c>
    </row>
    <row r="892" spans="1:5" x14ac:dyDescent="0.55000000000000004">
      <c r="A892" s="1" t="s">
        <v>1016</v>
      </c>
      <c r="B892">
        <v>-5.4399999999999997E-2</v>
      </c>
      <c r="C892">
        <v>-1.7399999999999999E-2</v>
      </c>
      <c r="D892">
        <v>7.2400000000000006E-2</v>
      </c>
      <c r="E892">
        <v>5.1000000000000004E-3</v>
      </c>
    </row>
    <row r="893" spans="1:5" x14ac:dyDescent="0.55000000000000004">
      <c r="A893" s="1" t="s">
        <v>1017</v>
      </c>
      <c r="B893">
        <v>-2.7799999999999998E-2</v>
      </c>
      <c r="C893">
        <v>-3.85E-2</v>
      </c>
      <c r="D893">
        <v>5.5800000000000002E-2</v>
      </c>
      <c r="E893">
        <v>5.6000000000000008E-3</v>
      </c>
    </row>
    <row r="894" spans="1:5" x14ac:dyDescent="0.55000000000000004">
      <c r="A894" s="1" t="s">
        <v>1018</v>
      </c>
      <c r="B894">
        <v>-0.107</v>
      </c>
      <c r="C894">
        <v>-3.0800000000000001E-2</v>
      </c>
      <c r="D894">
        <v>0.12239999999999999</v>
      </c>
      <c r="E894">
        <v>5.1000000000000004E-3</v>
      </c>
    </row>
    <row r="895" spans="1:5" x14ac:dyDescent="0.55000000000000004">
      <c r="A895" s="1" t="s">
        <v>1019</v>
      </c>
      <c r="B895">
        <v>1.18E-2</v>
      </c>
      <c r="C895">
        <v>8.199999999999999E-3</v>
      </c>
      <c r="D895">
        <v>7.5499999999999998E-2</v>
      </c>
      <c r="E895">
        <v>5.0000000000000001E-3</v>
      </c>
    </row>
    <row r="896" spans="1:5" x14ac:dyDescent="0.55000000000000004">
      <c r="A896" s="1" t="s">
        <v>1020</v>
      </c>
      <c r="B896">
        <v>3.2500000000000001E-2</v>
      </c>
      <c r="C896">
        <v>6.4100000000000004E-2</v>
      </c>
      <c r="D896">
        <v>-5.0500000000000003E-2</v>
      </c>
      <c r="E896">
        <v>5.4000000000000003E-3</v>
      </c>
    </row>
    <row r="897" spans="1:5" x14ac:dyDescent="0.55000000000000004">
      <c r="A897" s="1" t="s">
        <v>1021</v>
      </c>
      <c r="B897">
        <v>-0.1003</v>
      </c>
      <c r="C897">
        <v>-6.5000000000000006E-3</v>
      </c>
      <c r="D897">
        <v>0.12230000000000001</v>
      </c>
      <c r="E897">
        <v>3.8E-3</v>
      </c>
    </row>
    <row r="898" spans="1:5" x14ac:dyDescent="0.55000000000000004">
      <c r="A898" s="1" t="s">
        <v>1022</v>
      </c>
      <c r="B898">
        <v>-7.2499999999999995E-2</v>
      </c>
      <c r="C898">
        <v>2.5999999999999999E-3</v>
      </c>
      <c r="D898">
        <v>6.4699999999999994E-2</v>
      </c>
      <c r="E898">
        <v>4.1999999999999997E-3</v>
      </c>
    </row>
    <row r="899" spans="1:5" x14ac:dyDescent="0.55000000000000004">
      <c r="A899" s="1" t="s">
        <v>1023</v>
      </c>
      <c r="B899">
        <v>7.9299999999999995E-2</v>
      </c>
      <c r="C899">
        <v>5.0000000000000001E-3</v>
      </c>
      <c r="D899">
        <v>-4.6399999999999997E-2</v>
      </c>
      <c r="E899">
        <v>3.8999999999999998E-3</v>
      </c>
    </row>
    <row r="900" spans="1:5" x14ac:dyDescent="0.55000000000000004">
      <c r="A900" s="1" t="s">
        <v>1024</v>
      </c>
      <c r="B900">
        <v>6.7999999999999996E-3</v>
      </c>
      <c r="C900">
        <v>2.4799999999999999E-2</v>
      </c>
      <c r="D900">
        <v>3.3799999999999997E-2</v>
      </c>
      <c r="E900">
        <v>3.2000000000000002E-3</v>
      </c>
    </row>
    <row r="901" spans="1:5" x14ac:dyDescent="0.55000000000000004">
      <c r="A901" s="1" t="s">
        <v>1025</v>
      </c>
      <c r="B901">
        <v>-1.9400000000000001E-2</v>
      </c>
      <c r="C901">
        <v>6.3500000000000001E-2</v>
      </c>
      <c r="D901">
        <v>-1.26E-2</v>
      </c>
      <c r="E901">
        <v>2.8E-3</v>
      </c>
    </row>
    <row r="902" spans="1:5" x14ac:dyDescent="0.55000000000000004">
      <c r="A902" s="1" t="s">
        <v>1026</v>
      </c>
      <c r="B902">
        <v>-2.1299999999999999E-2</v>
      </c>
      <c r="C902">
        <v>-4.0500000000000001E-2</v>
      </c>
      <c r="D902">
        <v>4.9500000000000002E-2</v>
      </c>
      <c r="E902">
        <v>3.0000000000000001E-3</v>
      </c>
    </row>
    <row r="903" spans="1:5" x14ac:dyDescent="0.55000000000000004">
      <c r="A903" s="1" t="s">
        <v>1027</v>
      </c>
      <c r="B903">
        <v>-6.4000000000000001E-2</v>
      </c>
      <c r="C903">
        <v>2.1899999999999999E-2</v>
      </c>
      <c r="D903">
        <v>2.86E-2</v>
      </c>
      <c r="E903">
        <v>3.0999999999999999E-3</v>
      </c>
    </row>
    <row r="904" spans="1:5" x14ac:dyDescent="0.55000000000000004">
      <c r="A904" s="1" t="s">
        <v>1028</v>
      </c>
      <c r="B904">
        <v>-9.2399999999999996E-2</v>
      </c>
      <c r="C904">
        <v>-6.2300000000000001E-2</v>
      </c>
      <c r="D904">
        <v>1.52E-2</v>
      </c>
      <c r="E904">
        <v>2.8E-3</v>
      </c>
    </row>
    <row r="905" spans="1:5" x14ac:dyDescent="0.55000000000000004">
      <c r="A905" s="1" t="s">
        <v>1029</v>
      </c>
      <c r="B905">
        <v>2.4799999999999999E-2</v>
      </c>
      <c r="C905">
        <v>7.4900000000000008E-2</v>
      </c>
      <c r="D905">
        <v>-7.3099999999999998E-2</v>
      </c>
      <c r="E905">
        <v>2.2000000000000001E-3</v>
      </c>
    </row>
    <row r="906" spans="1:5" x14ac:dyDescent="0.55000000000000004">
      <c r="A906" s="1" t="s">
        <v>1030</v>
      </c>
      <c r="B906">
        <v>7.5300000000000006E-2</v>
      </c>
      <c r="C906">
        <v>-5.6999999999999993E-3</v>
      </c>
      <c r="D906">
        <v>2.1700000000000001E-2</v>
      </c>
      <c r="E906">
        <v>1.6999999999999999E-3</v>
      </c>
    </row>
    <row r="907" spans="1:5" x14ac:dyDescent="0.55000000000000004">
      <c r="A907" s="1" t="s">
        <v>1031</v>
      </c>
      <c r="B907">
        <v>1.61E-2</v>
      </c>
      <c r="C907">
        <v>4.7199999999999999E-2</v>
      </c>
      <c r="D907">
        <v>8.3000000000000001E-3</v>
      </c>
      <c r="E907">
        <v>1.5E-3</v>
      </c>
    </row>
    <row r="908" spans="1:5" x14ac:dyDescent="0.55000000000000004">
      <c r="A908" s="1" t="s">
        <v>1032</v>
      </c>
      <c r="B908">
        <v>-1.44E-2</v>
      </c>
      <c r="C908">
        <v>1.17E-2</v>
      </c>
      <c r="D908">
        <v>3.4200000000000001E-2</v>
      </c>
      <c r="E908">
        <v>1.4E-3</v>
      </c>
    </row>
    <row r="909" spans="1:5" x14ac:dyDescent="0.55000000000000004">
      <c r="A909" s="1" t="s">
        <v>1033</v>
      </c>
      <c r="B909">
        <v>-2.3E-2</v>
      </c>
      <c r="C909">
        <v>-1.0800000000000001E-2</v>
      </c>
      <c r="D909">
        <v>2.3400000000000001E-2</v>
      </c>
      <c r="E909">
        <v>1.2999999999999999E-3</v>
      </c>
    </row>
    <row r="910" spans="1:5" x14ac:dyDescent="0.55000000000000004">
      <c r="A910" s="1" t="s">
        <v>1034</v>
      </c>
      <c r="B910">
        <v>4.24E-2</v>
      </c>
      <c r="C910">
        <v>4.0899999999999999E-2</v>
      </c>
      <c r="D910">
        <v>1.0800000000000001E-2</v>
      </c>
      <c r="E910">
        <v>1.2999999999999999E-3</v>
      </c>
    </row>
    <row r="911" spans="1:5" x14ac:dyDescent="0.55000000000000004">
      <c r="A911" s="1" t="s">
        <v>1035</v>
      </c>
      <c r="B911">
        <v>-5.21E-2</v>
      </c>
      <c r="C911">
        <v>5.8200000000000002E-2</v>
      </c>
      <c r="D911">
        <v>4.0099999999999997E-2</v>
      </c>
      <c r="E911">
        <v>1.5E-3</v>
      </c>
    </row>
    <row r="912" spans="1:5" x14ac:dyDescent="0.55000000000000004">
      <c r="A912" s="1" t="s">
        <v>1036</v>
      </c>
      <c r="B912">
        <v>-1.3599999999999999E-2</v>
      </c>
      <c r="C912">
        <v>-3.27E-2</v>
      </c>
      <c r="D912">
        <v>1.52E-2</v>
      </c>
      <c r="E912">
        <v>1.4E-3</v>
      </c>
    </row>
    <row r="913" spans="1:5" x14ac:dyDescent="0.55000000000000004">
      <c r="A913" s="1" t="s">
        <v>1037</v>
      </c>
      <c r="B913">
        <v>-7.2300000000000003E-2</v>
      </c>
      <c r="C913">
        <v>4.0800000000000003E-2</v>
      </c>
      <c r="D913">
        <v>3.7000000000000002E-3</v>
      </c>
      <c r="E913">
        <v>1.2999999999999999E-3</v>
      </c>
    </row>
    <row r="914" spans="1:5" x14ac:dyDescent="0.55000000000000004">
      <c r="A914" s="1" t="s">
        <v>1038</v>
      </c>
      <c r="B914">
        <v>-8.1900000000000001E-2</v>
      </c>
      <c r="C914">
        <v>-5.2499999999999998E-2</v>
      </c>
      <c r="D914">
        <v>-3.5099999999999999E-2</v>
      </c>
      <c r="E914">
        <v>1.5E-3</v>
      </c>
    </row>
    <row r="915" spans="1:5" x14ac:dyDescent="0.55000000000000004">
      <c r="A915" s="1" t="s">
        <v>1039</v>
      </c>
      <c r="B915">
        <v>5.0000000000000001E-3</v>
      </c>
      <c r="C915">
        <v>-2.8000000000000001E-2</v>
      </c>
      <c r="D915">
        <v>3.0099999999999998E-2</v>
      </c>
      <c r="E915">
        <v>1.4E-3</v>
      </c>
    </row>
    <row r="916" spans="1:5" x14ac:dyDescent="0.55000000000000004">
      <c r="A916" s="1" t="s">
        <v>1040</v>
      </c>
      <c r="B916">
        <v>-0.10340000000000001</v>
      </c>
      <c r="C916">
        <v>2.4199999999999999E-2</v>
      </c>
      <c r="D916">
        <v>1.26E-2</v>
      </c>
      <c r="E916">
        <v>1.4E-3</v>
      </c>
    </row>
    <row r="917" spans="1:5" x14ac:dyDescent="0.55000000000000004">
      <c r="A917" s="1" t="s">
        <v>1041</v>
      </c>
      <c r="B917">
        <v>7.8399999999999997E-2</v>
      </c>
      <c r="C917">
        <v>-3.4000000000000002E-2</v>
      </c>
      <c r="D917">
        <v>-3.7599999999999988E-2</v>
      </c>
      <c r="E917">
        <v>1.4E-3</v>
      </c>
    </row>
    <row r="918" spans="1:5" x14ac:dyDescent="0.55000000000000004">
      <c r="A918" s="1" t="s">
        <v>1042</v>
      </c>
      <c r="B918">
        <v>5.96E-2</v>
      </c>
      <c r="C918">
        <v>3.2599999999999997E-2</v>
      </c>
      <c r="D918">
        <v>-1.1599999999999999E-2</v>
      </c>
      <c r="E918">
        <v>1.1999999999999999E-3</v>
      </c>
    </row>
    <row r="919" spans="1:5" x14ac:dyDescent="0.55000000000000004">
      <c r="A919" s="1" t="s">
        <v>1043</v>
      </c>
      <c r="B919">
        <v>-5.7599999999999998E-2</v>
      </c>
      <c r="C919">
        <v>-4.0000000000000002E-4</v>
      </c>
      <c r="D919">
        <v>2.1100000000000001E-2</v>
      </c>
      <c r="E919">
        <v>1.1000000000000001E-3</v>
      </c>
    </row>
    <row r="920" spans="1:5" x14ac:dyDescent="0.55000000000000004">
      <c r="A920" s="1" t="s">
        <v>1044</v>
      </c>
      <c r="B920">
        <v>-2.5700000000000001E-2</v>
      </c>
      <c r="C920">
        <v>1.34E-2</v>
      </c>
      <c r="D920">
        <v>-7.9000000000000008E-3</v>
      </c>
      <c r="E920">
        <v>1E-3</v>
      </c>
    </row>
    <row r="921" spans="1:5" x14ac:dyDescent="0.55000000000000004">
      <c r="A921" s="1" t="s">
        <v>1045</v>
      </c>
      <c r="B921">
        <v>-1.8800000000000001E-2</v>
      </c>
      <c r="C921">
        <v>-4.4000000000000003E-3</v>
      </c>
      <c r="D921">
        <v>-1.3599999999999999E-2</v>
      </c>
      <c r="E921">
        <v>8.9999999999999998E-4</v>
      </c>
    </row>
    <row r="922" spans="1:5" x14ac:dyDescent="0.55000000000000004">
      <c r="A922" s="1" t="s">
        <v>1046</v>
      </c>
      <c r="B922">
        <v>1.09E-2</v>
      </c>
      <c r="C922">
        <v>1.17E-2</v>
      </c>
      <c r="D922">
        <v>-2.1100000000000001E-2</v>
      </c>
      <c r="E922">
        <v>1E-3</v>
      </c>
    </row>
    <row r="923" spans="1:5" x14ac:dyDescent="0.55000000000000004">
      <c r="A923" s="1" t="s">
        <v>1047</v>
      </c>
      <c r="B923">
        <v>8.1799999999999998E-2</v>
      </c>
      <c r="C923">
        <v>7.6E-3</v>
      </c>
      <c r="D923">
        <v>1.2200000000000001E-2</v>
      </c>
      <c r="E923">
        <v>1E-3</v>
      </c>
    </row>
    <row r="924" spans="1:5" x14ac:dyDescent="0.55000000000000004">
      <c r="A924" s="1" t="s">
        <v>1048</v>
      </c>
      <c r="B924">
        <v>6.0499999999999998E-2</v>
      </c>
      <c r="C924">
        <v>4.6100000000000002E-2</v>
      </c>
      <c r="D924">
        <v>6.9999999999999993E-3</v>
      </c>
      <c r="E924">
        <v>8.9999999999999998E-4</v>
      </c>
    </row>
    <row r="925" spans="1:5" x14ac:dyDescent="0.55000000000000004">
      <c r="A925" s="1" t="s">
        <v>1049</v>
      </c>
      <c r="B925">
        <v>1.4200000000000001E-2</v>
      </c>
      <c r="C925">
        <v>1.7000000000000001E-2</v>
      </c>
      <c r="D925">
        <v>1.4E-3</v>
      </c>
      <c r="E925">
        <v>1E-3</v>
      </c>
    </row>
    <row r="926" spans="1:5" x14ac:dyDescent="0.55000000000000004">
      <c r="A926" s="1" t="s">
        <v>1050</v>
      </c>
      <c r="B926">
        <v>2.3300000000000001E-2</v>
      </c>
      <c r="C926">
        <v>4.9299999999999997E-2</v>
      </c>
      <c r="D926">
        <v>-1.5299999999999999E-2</v>
      </c>
      <c r="E926">
        <v>7.000000000000001E-4</v>
      </c>
    </row>
    <row r="927" spans="1:5" x14ac:dyDescent="0.55000000000000004">
      <c r="A927" s="1" t="s">
        <v>1051</v>
      </c>
      <c r="B927">
        <v>2.3300000000000001E-2</v>
      </c>
      <c r="C927">
        <v>2.4400000000000002E-2</v>
      </c>
      <c r="D927">
        <v>1.6400000000000001E-2</v>
      </c>
      <c r="E927">
        <v>7.000000000000001E-4</v>
      </c>
    </row>
    <row r="928" spans="1:5" x14ac:dyDescent="0.55000000000000004">
      <c r="A928" s="1" t="s">
        <v>1052</v>
      </c>
      <c r="B928">
        <v>-1.24E-2</v>
      </c>
      <c r="C928">
        <v>8.5000000000000006E-3</v>
      </c>
      <c r="D928">
        <v>1.4E-3</v>
      </c>
      <c r="E928">
        <v>8.0000000000000004E-4</v>
      </c>
    </row>
    <row r="929" spans="1:5" x14ac:dyDescent="0.55000000000000004">
      <c r="A929" s="1" t="s">
        <v>1053</v>
      </c>
      <c r="B929">
        <v>6.08E-2</v>
      </c>
      <c r="C929">
        <v>2.5899999999999999E-2</v>
      </c>
      <c r="D929">
        <v>2.2100000000000002E-2</v>
      </c>
      <c r="E929">
        <v>7.000000000000001E-4</v>
      </c>
    </row>
    <row r="930" spans="1:5" x14ac:dyDescent="0.55000000000000004">
      <c r="A930" s="1" t="s">
        <v>1054</v>
      </c>
      <c r="B930">
        <v>1.35E-2</v>
      </c>
      <c r="C930">
        <v>2.06E-2</v>
      </c>
      <c r="D930">
        <v>1.72E-2</v>
      </c>
      <c r="E930">
        <v>7.000000000000001E-4</v>
      </c>
    </row>
    <row r="931" spans="1:5" x14ac:dyDescent="0.55000000000000004">
      <c r="A931" s="1" t="s">
        <v>1055</v>
      </c>
      <c r="B931">
        <v>4.2900000000000001E-2</v>
      </c>
      <c r="C931">
        <v>-2.6800000000000001E-2</v>
      </c>
      <c r="D931">
        <v>1.5100000000000001E-2</v>
      </c>
      <c r="E931">
        <v>8.0000000000000004E-4</v>
      </c>
    </row>
    <row r="932" spans="1:5" x14ac:dyDescent="0.55000000000000004">
      <c r="A932" s="1" t="s">
        <v>1056</v>
      </c>
      <c r="B932">
        <v>2.1499999999999998E-2</v>
      </c>
      <c r="C932">
        <v>2.5399999999999999E-2</v>
      </c>
      <c r="D932">
        <v>2.4199999999999999E-2</v>
      </c>
      <c r="E932">
        <v>7.000000000000001E-4</v>
      </c>
    </row>
    <row r="933" spans="1:5" x14ac:dyDescent="0.55000000000000004">
      <c r="A933" s="1" t="s">
        <v>1057</v>
      </c>
      <c r="B933">
        <v>1.4E-2</v>
      </c>
      <c r="C933">
        <v>-1.5699999999999999E-2</v>
      </c>
      <c r="D933">
        <v>9.4999999999999998E-3</v>
      </c>
      <c r="E933">
        <v>5.9999999999999995E-4</v>
      </c>
    </row>
    <row r="934" spans="1:5" x14ac:dyDescent="0.55000000000000004">
      <c r="A934" s="1" t="s">
        <v>1058</v>
      </c>
      <c r="B934">
        <v>-1.32E-2</v>
      </c>
      <c r="C934">
        <v>1.7299999999999999E-2</v>
      </c>
      <c r="D934">
        <v>2.3E-3</v>
      </c>
      <c r="E934">
        <v>8.9999999999999998E-4</v>
      </c>
    </row>
    <row r="935" spans="1:5" x14ac:dyDescent="0.55000000000000004">
      <c r="A935" s="1" t="s">
        <v>1059</v>
      </c>
      <c r="B935">
        <v>-1.8100000000000002E-2</v>
      </c>
      <c r="C935">
        <v>-1.7299999999999999E-2</v>
      </c>
      <c r="D935">
        <v>-3.2300000000000002E-2</v>
      </c>
      <c r="E935">
        <v>8.0000000000000004E-4</v>
      </c>
    </row>
    <row r="936" spans="1:5" x14ac:dyDescent="0.55000000000000004">
      <c r="A936" s="1" t="s">
        <v>1060</v>
      </c>
      <c r="B936">
        <v>1.18E-2</v>
      </c>
      <c r="C936">
        <v>-2.3E-3</v>
      </c>
      <c r="D936">
        <v>-1.8E-3</v>
      </c>
      <c r="E936">
        <v>5.9999999999999995E-4</v>
      </c>
    </row>
    <row r="937" spans="1:5" x14ac:dyDescent="0.55000000000000004">
      <c r="A937" s="1" t="s">
        <v>1061</v>
      </c>
      <c r="B937">
        <v>1.8499999999999999E-2</v>
      </c>
      <c r="C937">
        <v>2.2499999999999999E-2</v>
      </c>
      <c r="D937">
        <v>1.21E-2</v>
      </c>
      <c r="E937">
        <v>8.0000000000000004E-4</v>
      </c>
    </row>
    <row r="938" spans="1:5" x14ac:dyDescent="0.55000000000000004">
      <c r="A938" s="1" t="s">
        <v>1062</v>
      </c>
      <c r="B938">
        <v>-4.0399999999999998E-2</v>
      </c>
      <c r="C938">
        <v>-3.7599999999999988E-2</v>
      </c>
      <c r="D938">
        <v>3.2199999999999999E-2</v>
      </c>
      <c r="E938">
        <v>1E-3</v>
      </c>
    </row>
    <row r="939" spans="1:5" x14ac:dyDescent="0.55000000000000004">
      <c r="A939" s="1" t="s">
        <v>1063</v>
      </c>
      <c r="B939">
        <v>7.000000000000001E-4</v>
      </c>
      <c r="C939">
        <v>-1.52E-2</v>
      </c>
      <c r="D939">
        <v>1.0800000000000001E-2</v>
      </c>
      <c r="E939">
        <v>1.1000000000000001E-3</v>
      </c>
    </row>
    <row r="940" spans="1:5" x14ac:dyDescent="0.55000000000000004">
      <c r="A940" s="1" t="s">
        <v>1064</v>
      </c>
      <c r="B940">
        <v>1.6E-2</v>
      </c>
      <c r="C940">
        <v>3.0099999999999998E-2</v>
      </c>
      <c r="D940">
        <v>-5.0000000000000001E-4</v>
      </c>
      <c r="E940">
        <v>1.1000000000000001E-3</v>
      </c>
    </row>
    <row r="941" spans="1:5" x14ac:dyDescent="0.55000000000000004">
      <c r="A941" s="1" t="s">
        <v>1065</v>
      </c>
      <c r="B941">
        <v>1.4200000000000001E-2</v>
      </c>
      <c r="C941">
        <v>1.2999999999999999E-3</v>
      </c>
      <c r="D941">
        <v>-2.5999999999999999E-3</v>
      </c>
      <c r="E941">
        <v>1.1000000000000001E-3</v>
      </c>
    </row>
    <row r="942" spans="1:5" x14ac:dyDescent="0.55000000000000004">
      <c r="A942" s="1" t="s">
        <v>1066</v>
      </c>
      <c r="B942">
        <v>4.53E-2</v>
      </c>
      <c r="C942">
        <v>3.7400000000000003E-2</v>
      </c>
      <c r="D942">
        <v>1.5699999999999999E-2</v>
      </c>
      <c r="E942">
        <v>1.5E-3</v>
      </c>
    </row>
    <row r="943" spans="1:5" x14ac:dyDescent="0.55000000000000004">
      <c r="A943" s="1" t="s">
        <v>1067</v>
      </c>
      <c r="B943">
        <v>3.4200000000000001E-2</v>
      </c>
      <c r="C943">
        <v>-2.9999999999999997E-4</v>
      </c>
      <c r="D943">
        <v>-2.3E-3</v>
      </c>
      <c r="E943">
        <v>1.6000000000000001E-3</v>
      </c>
    </row>
    <row r="944" spans="1:5" x14ac:dyDescent="0.55000000000000004">
      <c r="A944" s="1" t="s">
        <v>1068</v>
      </c>
      <c r="B944">
        <v>-2.75E-2</v>
      </c>
      <c r="C944">
        <v>-1.66E-2</v>
      </c>
      <c r="D944">
        <v>2.06E-2</v>
      </c>
      <c r="E944">
        <v>1.6000000000000001E-3</v>
      </c>
    </row>
    <row r="945" spans="1:5" x14ac:dyDescent="0.55000000000000004">
      <c r="A945" s="1" t="s">
        <v>1069</v>
      </c>
      <c r="B945">
        <v>1.8800000000000001E-2</v>
      </c>
      <c r="C945">
        <v>-5.6999999999999993E-3</v>
      </c>
      <c r="D945">
        <v>1.41E-2</v>
      </c>
      <c r="E945">
        <v>1.6000000000000001E-3</v>
      </c>
    </row>
    <row r="946" spans="1:5" x14ac:dyDescent="0.55000000000000004">
      <c r="A946" s="1" t="s">
        <v>1070</v>
      </c>
      <c r="B946">
        <v>-1.9400000000000001E-2</v>
      </c>
      <c r="C946">
        <v>-1.41E-2</v>
      </c>
      <c r="D946">
        <v>2.07E-2</v>
      </c>
      <c r="E946">
        <v>2.0999999999999999E-3</v>
      </c>
    </row>
    <row r="947" spans="1:5" x14ac:dyDescent="0.55000000000000004">
      <c r="A947" s="1" t="s">
        <v>1071</v>
      </c>
      <c r="B947">
        <v>-2.6100000000000002E-2</v>
      </c>
      <c r="C947">
        <v>-3.9300000000000002E-2</v>
      </c>
      <c r="D947">
        <v>5.0000000000000001E-4</v>
      </c>
      <c r="E947">
        <v>2.0999999999999999E-3</v>
      </c>
    </row>
    <row r="948" spans="1:5" x14ac:dyDescent="0.55000000000000004">
      <c r="A948" s="1" t="s">
        <v>1072</v>
      </c>
      <c r="B948">
        <v>3.6499999999999998E-2</v>
      </c>
      <c r="C948">
        <v>2.86E-2</v>
      </c>
      <c r="D948">
        <v>-5.7999999999999996E-3</v>
      </c>
      <c r="E948">
        <v>2.3999999999999998E-3</v>
      </c>
    </row>
    <row r="949" spans="1:5" x14ac:dyDescent="0.55000000000000004">
      <c r="A949" s="1" t="s">
        <v>1073</v>
      </c>
      <c r="B949">
        <v>5.7999999999999996E-3</v>
      </c>
      <c r="C949">
        <v>2.5600000000000001E-2</v>
      </c>
      <c r="D949">
        <v>2.8000000000000001E-2</v>
      </c>
      <c r="E949">
        <v>2.3E-3</v>
      </c>
    </row>
    <row r="950" spans="1:5" x14ac:dyDescent="0.55000000000000004">
      <c r="A950" s="1" t="s">
        <v>1074</v>
      </c>
      <c r="B950">
        <v>3.9199999999999999E-2</v>
      </c>
      <c r="C950">
        <v>2.87E-2</v>
      </c>
      <c r="D950">
        <v>-7.8000000000000014E-3</v>
      </c>
      <c r="E950">
        <v>2.3999999999999998E-3</v>
      </c>
    </row>
    <row r="951" spans="1:5" x14ac:dyDescent="0.55000000000000004">
      <c r="A951" s="1" t="s">
        <v>1075</v>
      </c>
      <c r="B951">
        <v>-1.2E-2</v>
      </c>
      <c r="C951">
        <v>-1.0699999999999999E-2</v>
      </c>
      <c r="D951">
        <v>1.34E-2</v>
      </c>
      <c r="E951">
        <v>3.0000000000000001E-3</v>
      </c>
    </row>
    <row r="952" spans="1:5" x14ac:dyDescent="0.55000000000000004">
      <c r="A952" s="1" t="s">
        <v>1076</v>
      </c>
      <c r="B952">
        <v>4.7999999999999996E-3</v>
      </c>
      <c r="C952">
        <v>-6.1999999999999998E-3</v>
      </c>
      <c r="D952">
        <v>7.8000000000000014E-3</v>
      </c>
      <c r="E952">
        <v>2.8999999999999998E-3</v>
      </c>
    </row>
    <row r="953" spans="1:5" x14ac:dyDescent="0.55000000000000004">
      <c r="A953" s="1" t="s">
        <v>1077</v>
      </c>
      <c r="B953">
        <v>-2.0400000000000001E-2</v>
      </c>
      <c r="C953">
        <v>-1.2999999999999999E-2</v>
      </c>
      <c r="D953">
        <v>4.3E-3</v>
      </c>
      <c r="E953">
        <v>2.7000000000000001E-3</v>
      </c>
    </row>
    <row r="954" spans="1:5" x14ac:dyDescent="0.55000000000000004">
      <c r="A954" s="1" t="s">
        <v>1078</v>
      </c>
      <c r="B954">
        <v>3.61E-2</v>
      </c>
      <c r="C954">
        <v>1.0500000000000001E-2</v>
      </c>
      <c r="D954">
        <v>-1.1900000000000001E-2</v>
      </c>
      <c r="E954">
        <v>3.0999999999999999E-3</v>
      </c>
    </row>
    <row r="955" spans="1:5" x14ac:dyDescent="0.55000000000000004">
      <c r="A955" s="1" t="s">
        <v>1079</v>
      </c>
      <c r="B955">
        <v>-2.3999999999999998E-3</v>
      </c>
      <c r="C955">
        <v>-4.4000000000000003E-3</v>
      </c>
      <c r="D955">
        <v>1.5E-3</v>
      </c>
      <c r="E955">
        <v>3.2000000000000002E-3</v>
      </c>
    </row>
    <row r="956" spans="1:5" x14ac:dyDescent="0.55000000000000004">
      <c r="A956" s="1" t="s">
        <v>1080</v>
      </c>
      <c r="B956">
        <v>3.0300000000000001E-2</v>
      </c>
      <c r="C956">
        <v>5.4600000000000003E-2</v>
      </c>
      <c r="D956">
        <v>9.8999999999999991E-3</v>
      </c>
      <c r="E956">
        <v>3.5000000000000001E-3</v>
      </c>
    </row>
    <row r="957" spans="1:5" x14ac:dyDescent="0.55000000000000004">
      <c r="A957" s="1" t="s">
        <v>1081</v>
      </c>
      <c r="B957">
        <v>-3.0000000000000001E-3</v>
      </c>
      <c r="C957">
        <v>-4.0999999999999986E-3</v>
      </c>
      <c r="D957">
        <v>-3.0999999999999999E-3</v>
      </c>
      <c r="E957">
        <v>3.3999999999999998E-3</v>
      </c>
    </row>
    <row r="958" spans="1:5" x14ac:dyDescent="0.55000000000000004">
      <c r="A958" s="1" t="s">
        <v>1082</v>
      </c>
      <c r="B958">
        <v>1.47E-2</v>
      </c>
      <c r="C958">
        <v>3.39E-2</v>
      </c>
      <c r="D958">
        <v>6.1000000000000004E-3</v>
      </c>
      <c r="E958">
        <v>3.7000000000000002E-3</v>
      </c>
    </row>
    <row r="959" spans="1:5" x14ac:dyDescent="0.55000000000000004">
      <c r="A959" s="1" t="s">
        <v>1083</v>
      </c>
      <c r="B959">
        <v>7.3000000000000001E-3</v>
      </c>
      <c r="C959">
        <v>-1.38E-2</v>
      </c>
      <c r="D959">
        <v>2.2599999999999999E-2</v>
      </c>
      <c r="E959">
        <v>3.5999999999999999E-3</v>
      </c>
    </row>
    <row r="960" spans="1:5" x14ac:dyDescent="0.55000000000000004">
      <c r="A960" s="1" t="s">
        <v>1084</v>
      </c>
      <c r="B960">
        <v>-3.56E-2</v>
      </c>
      <c r="C960">
        <v>-3.0099999999999998E-2</v>
      </c>
      <c r="D960">
        <v>2.3800000000000002E-2</v>
      </c>
      <c r="E960">
        <v>4.3E-3</v>
      </c>
    </row>
    <row r="961" spans="1:5" x14ac:dyDescent="0.55000000000000004">
      <c r="A961" s="1" t="s">
        <v>1085</v>
      </c>
      <c r="B961">
        <v>-3.5000000000000001E-3</v>
      </c>
      <c r="C961">
        <v>-3.5000000000000001E-3</v>
      </c>
      <c r="D961">
        <v>8.5000000000000006E-3</v>
      </c>
      <c r="E961">
        <v>4.0000000000000001E-3</v>
      </c>
    </row>
    <row r="962" spans="1:5" x14ac:dyDescent="0.55000000000000004">
      <c r="A962" s="1" t="s">
        <v>1086</v>
      </c>
      <c r="B962">
        <v>-7.7000000000000002E-3</v>
      </c>
      <c r="C962">
        <v>-3.95E-2</v>
      </c>
      <c r="D962">
        <v>2.6200000000000001E-2</v>
      </c>
      <c r="E962">
        <v>4.0000000000000001E-3</v>
      </c>
    </row>
    <row r="963" spans="1:5" x14ac:dyDescent="0.55000000000000004">
      <c r="A963" s="1" t="s">
        <v>1087</v>
      </c>
      <c r="B963">
        <v>2.0299999999999999E-2</v>
      </c>
      <c r="C963">
        <v>9.8999999999999991E-3</v>
      </c>
      <c r="D963">
        <v>-1.95E-2</v>
      </c>
      <c r="E963">
        <v>4.1999999999999997E-3</v>
      </c>
    </row>
    <row r="964" spans="1:5" x14ac:dyDescent="0.55000000000000004">
      <c r="A964" s="1" t="s">
        <v>1088</v>
      </c>
      <c r="B964">
        <v>1.84E-2</v>
      </c>
      <c r="C964">
        <v>-1.2999999999999999E-2</v>
      </c>
      <c r="D964">
        <v>5.9999999999999995E-4</v>
      </c>
      <c r="E964">
        <v>4.0999999999999986E-3</v>
      </c>
    </row>
    <row r="965" spans="1:5" x14ac:dyDescent="0.55000000000000004">
      <c r="A965" s="1" t="s">
        <v>1089</v>
      </c>
      <c r="B965">
        <v>3.2199999999999999E-2</v>
      </c>
      <c r="C965">
        <v>1.77E-2</v>
      </c>
      <c r="D965">
        <v>-3.3E-3</v>
      </c>
      <c r="E965">
        <v>4.0999999999999986E-3</v>
      </c>
    </row>
    <row r="966" spans="1:5" x14ac:dyDescent="0.55000000000000004">
      <c r="A966" s="1" t="s">
        <v>1090</v>
      </c>
      <c r="B966">
        <v>1.7000000000000001E-2</v>
      </c>
      <c r="C966">
        <v>6.3E-3</v>
      </c>
      <c r="D966">
        <v>4.0000000000000002E-4</v>
      </c>
      <c r="E966">
        <v>4.1999999999999997E-3</v>
      </c>
    </row>
    <row r="967" spans="1:5" x14ac:dyDescent="0.55000000000000004">
      <c r="A967" s="1" t="s">
        <v>1091</v>
      </c>
      <c r="B967">
        <v>8.5000000000000006E-3</v>
      </c>
      <c r="C967">
        <v>-1.1599999999999999E-2</v>
      </c>
      <c r="D967">
        <v>2.7400000000000001E-2</v>
      </c>
      <c r="E967">
        <v>4.0000000000000001E-3</v>
      </c>
    </row>
    <row r="968" spans="1:5" x14ac:dyDescent="0.55000000000000004">
      <c r="A968" s="1" t="s">
        <v>1092</v>
      </c>
      <c r="B968">
        <v>1.38E-2</v>
      </c>
      <c r="C968">
        <v>8.9999999999999998E-4</v>
      </c>
      <c r="D968">
        <v>-6.7999999999999996E-3</v>
      </c>
      <c r="E968">
        <v>4.4000000000000003E-3</v>
      </c>
    </row>
    <row r="969" spans="1:5" x14ac:dyDescent="0.55000000000000004">
      <c r="A969" s="1" t="s">
        <v>1093</v>
      </c>
      <c r="B969">
        <v>-1.9599999999999999E-2</v>
      </c>
      <c r="C969">
        <v>1.23E-2</v>
      </c>
      <c r="D969">
        <v>-8.0000000000000004E-4</v>
      </c>
      <c r="E969">
        <v>3.8E-3</v>
      </c>
    </row>
    <row r="970" spans="1:5" x14ac:dyDescent="0.55000000000000004">
      <c r="A970" s="1" t="s">
        <v>1094</v>
      </c>
      <c r="B970">
        <v>7.1000000000000004E-3</v>
      </c>
      <c r="C970">
        <v>8.9999999999999998E-4</v>
      </c>
      <c r="D970">
        <v>-8.8000000000000005E-3</v>
      </c>
      <c r="E970">
        <v>4.3E-3</v>
      </c>
    </row>
    <row r="971" spans="1:5" x14ac:dyDescent="0.55000000000000004">
      <c r="A971" s="1" t="s">
        <v>1095</v>
      </c>
      <c r="B971">
        <v>3.49E-2</v>
      </c>
      <c r="C971">
        <v>-2.2100000000000002E-2</v>
      </c>
      <c r="D971">
        <v>-1.44E-2</v>
      </c>
      <c r="E971">
        <v>4.4000000000000003E-3</v>
      </c>
    </row>
    <row r="972" spans="1:5" x14ac:dyDescent="0.55000000000000004">
      <c r="A972" s="1" t="s">
        <v>1096</v>
      </c>
      <c r="B972">
        <v>3.2300000000000002E-2</v>
      </c>
      <c r="C972">
        <v>1.6000000000000001E-3</v>
      </c>
      <c r="D972">
        <v>-5.8999999999999999E-3</v>
      </c>
      <c r="E972">
        <v>4.0999999999999986E-3</v>
      </c>
    </row>
    <row r="973" spans="1:5" x14ac:dyDescent="0.55000000000000004">
      <c r="A973" s="1" t="s">
        <v>1097</v>
      </c>
      <c r="B973">
        <v>-1.9599999999999999E-2</v>
      </c>
      <c r="C973">
        <v>7.3000000000000001E-3</v>
      </c>
      <c r="D973">
        <v>-1.0500000000000001E-2</v>
      </c>
      <c r="E973">
        <v>4.0000000000000001E-3</v>
      </c>
    </row>
    <row r="974" spans="1:5" x14ac:dyDescent="0.55000000000000004">
      <c r="A974" s="1" t="s">
        <v>1098</v>
      </c>
      <c r="B974">
        <v>-3.7199999999999997E-2</v>
      </c>
      <c r="C974">
        <v>-2.6599999999999999E-2</v>
      </c>
      <c r="D974">
        <v>-3.6799999999999999E-2</v>
      </c>
      <c r="E974">
        <v>4.0000000000000001E-3</v>
      </c>
    </row>
    <row r="975" spans="1:5" x14ac:dyDescent="0.55000000000000004">
      <c r="A975" s="1" t="s">
        <v>1099</v>
      </c>
      <c r="B975">
        <v>9.3999999999999986E-3</v>
      </c>
      <c r="C975">
        <v>-1.1000000000000001E-3</v>
      </c>
      <c r="D975">
        <v>-1.8700000000000001E-2</v>
      </c>
      <c r="E975">
        <v>4.1999999999999997E-3</v>
      </c>
    </row>
    <row r="976" spans="1:5" x14ac:dyDescent="0.55000000000000004">
      <c r="A976" s="1" t="s">
        <v>1100</v>
      </c>
      <c r="B976">
        <v>3.2199999999999999E-2</v>
      </c>
      <c r="C976">
        <v>-2.2499999999999999E-2</v>
      </c>
      <c r="D976">
        <v>-2.1700000000000001E-2</v>
      </c>
      <c r="E976">
        <v>3.2000000000000002E-3</v>
      </c>
    </row>
    <row r="977" spans="1:5" x14ac:dyDescent="0.55000000000000004">
      <c r="A977" s="1" t="s">
        <v>1101</v>
      </c>
      <c r="B977">
        <v>1.7899999999999999E-2</v>
      </c>
      <c r="C977">
        <v>1.9E-3</v>
      </c>
      <c r="D977">
        <v>-2.87E-2</v>
      </c>
      <c r="E977">
        <v>3.2000000000000002E-3</v>
      </c>
    </row>
    <row r="978" spans="1:5" x14ac:dyDescent="0.55000000000000004">
      <c r="A978" s="1" t="s">
        <v>1102</v>
      </c>
      <c r="B978">
        <v>-4.8000000000000001E-2</v>
      </c>
      <c r="C978">
        <v>-2.81E-2</v>
      </c>
      <c r="D978">
        <v>-1.09E-2</v>
      </c>
      <c r="E978">
        <v>3.3999999999999998E-3</v>
      </c>
    </row>
    <row r="979" spans="1:5" x14ac:dyDescent="0.55000000000000004">
      <c r="A979" s="1" t="s">
        <v>1103</v>
      </c>
      <c r="B979">
        <v>-8.6999999999999994E-3</v>
      </c>
      <c r="C979">
        <v>1.1000000000000001E-3</v>
      </c>
      <c r="D979">
        <v>-5.1000000000000004E-3</v>
      </c>
      <c r="E979">
        <v>2.7000000000000001E-3</v>
      </c>
    </row>
    <row r="980" spans="1:5" x14ac:dyDescent="0.55000000000000004">
      <c r="A980" s="1" t="s">
        <v>1104</v>
      </c>
      <c r="B980">
        <v>-6.3299999999999995E-2</v>
      </c>
      <c r="C980">
        <v>-1.0200000000000001E-2</v>
      </c>
      <c r="D980">
        <v>0.04</v>
      </c>
      <c r="E980">
        <v>2.0999999999999999E-3</v>
      </c>
    </row>
    <row r="981" spans="1:5" x14ac:dyDescent="0.55000000000000004">
      <c r="A981" s="1" t="s">
        <v>1105</v>
      </c>
      <c r="B981">
        <v>-3.09E-2</v>
      </c>
      <c r="C981">
        <v>-4.7999999999999996E-3</v>
      </c>
      <c r="D981">
        <v>-7.1999999999999998E-3</v>
      </c>
      <c r="E981">
        <v>1.2999999999999999E-3</v>
      </c>
    </row>
    <row r="982" spans="1:5" x14ac:dyDescent="0.55000000000000004">
      <c r="A982" s="1" t="s">
        <v>1106</v>
      </c>
      <c r="B982">
        <v>-9.3999999999999986E-3</v>
      </c>
      <c r="C982">
        <v>7.1000000000000004E-3</v>
      </c>
      <c r="D982">
        <v>3.0999999999999999E-3</v>
      </c>
      <c r="E982">
        <v>1.6999999999999999E-3</v>
      </c>
    </row>
    <row r="983" spans="1:5" x14ac:dyDescent="0.55000000000000004">
      <c r="A983" s="1" t="s">
        <v>1107</v>
      </c>
      <c r="B983">
        <v>4.6100000000000002E-2</v>
      </c>
      <c r="C983">
        <v>-1.6899999999999998E-2</v>
      </c>
      <c r="D983">
        <v>-9.5999999999999992E-3</v>
      </c>
      <c r="E983">
        <v>1.8E-3</v>
      </c>
    </row>
    <row r="984" spans="1:5" x14ac:dyDescent="0.55000000000000004">
      <c r="A984" s="1" t="s">
        <v>1108</v>
      </c>
      <c r="B984">
        <v>1.8700000000000001E-2</v>
      </c>
      <c r="C984">
        <v>2.9700000000000001E-2</v>
      </c>
      <c r="D984">
        <v>-1.4999999999999999E-2</v>
      </c>
      <c r="E984">
        <v>1.8E-3</v>
      </c>
    </row>
    <row r="985" spans="1:5" x14ac:dyDescent="0.55000000000000004">
      <c r="A985" s="1" t="s">
        <v>1109</v>
      </c>
      <c r="B985">
        <v>-8.43E-2</v>
      </c>
      <c r="C985">
        <v>1.15E-2</v>
      </c>
      <c r="D985">
        <v>-2.5100000000000001E-2</v>
      </c>
      <c r="E985">
        <v>1.6999999999999999E-3</v>
      </c>
    </row>
    <row r="986" spans="1:5" x14ac:dyDescent="0.55000000000000004">
      <c r="A986" s="1" t="s">
        <v>1110</v>
      </c>
      <c r="B986">
        <v>-7.4999999999999997E-3</v>
      </c>
      <c r="C986">
        <v>2.5999999999999999E-2</v>
      </c>
      <c r="D986">
        <v>5.1999999999999998E-2</v>
      </c>
      <c r="E986">
        <v>1.5E-3</v>
      </c>
    </row>
    <row r="987" spans="1:5" x14ac:dyDescent="0.55000000000000004">
      <c r="A987" s="1" t="s">
        <v>1111</v>
      </c>
      <c r="B987">
        <v>1.5299999999999999E-2</v>
      </c>
      <c r="C987">
        <v>3.4000000000000002E-2</v>
      </c>
      <c r="D987">
        <v>1.52E-2</v>
      </c>
      <c r="E987">
        <v>1.2999999999999999E-3</v>
      </c>
    </row>
    <row r="988" spans="1:5" x14ac:dyDescent="0.55000000000000004">
      <c r="A988" s="1" t="s">
        <v>1112</v>
      </c>
      <c r="B988">
        <v>-9.35E-2</v>
      </c>
      <c r="C988">
        <v>-1.0699999999999999E-2</v>
      </c>
      <c r="D988">
        <v>5.6599999999999998E-2</v>
      </c>
      <c r="E988">
        <v>1.5E-3</v>
      </c>
    </row>
    <row r="989" spans="1:5" x14ac:dyDescent="0.55000000000000004">
      <c r="A989" s="1" t="s">
        <v>1113</v>
      </c>
      <c r="B989">
        <v>-0.17199999999999999</v>
      </c>
      <c r="C989">
        <v>-2.3099999999999999E-2</v>
      </c>
      <c r="D989">
        <v>-1.89E-2</v>
      </c>
      <c r="E989">
        <v>8.0000000000000004E-4</v>
      </c>
    </row>
    <row r="990" spans="1:5" x14ac:dyDescent="0.55000000000000004">
      <c r="A990" s="1" t="s">
        <v>1114</v>
      </c>
      <c r="B990">
        <v>-7.7399999999999997E-2</v>
      </c>
      <c r="C990">
        <v>-3.0099999999999998E-2</v>
      </c>
      <c r="D990">
        <v>-6.2100000000000002E-2</v>
      </c>
      <c r="E990">
        <v>2.9999999999999997E-4</v>
      </c>
    </row>
    <row r="991" spans="1:5" x14ac:dyDescent="0.55000000000000004">
      <c r="A991" s="1" t="s">
        <v>1115</v>
      </c>
      <c r="B991">
        <v>1.77E-2</v>
      </c>
      <c r="C991">
        <v>3.5200000000000002E-2</v>
      </c>
      <c r="D991">
        <v>5.0000000000000001E-4</v>
      </c>
      <c r="E991">
        <v>0</v>
      </c>
    </row>
    <row r="992" spans="1:5" x14ac:dyDescent="0.55000000000000004">
      <c r="A992" s="1" t="s">
        <v>1116</v>
      </c>
      <c r="B992">
        <v>-8.09E-2</v>
      </c>
      <c r="C992">
        <v>4.0000000000000002E-4</v>
      </c>
      <c r="D992">
        <v>-0.11020000000000001</v>
      </c>
      <c r="E992">
        <v>0</v>
      </c>
    </row>
    <row r="993" spans="1:5" x14ac:dyDescent="0.55000000000000004">
      <c r="A993" s="1" t="s">
        <v>1117</v>
      </c>
      <c r="B993">
        <v>-0.1014</v>
      </c>
      <c r="C993">
        <v>1.4E-3</v>
      </c>
      <c r="D993">
        <v>-6.6000000000000003E-2</v>
      </c>
      <c r="E993">
        <v>1E-4</v>
      </c>
    </row>
    <row r="994" spans="1:5" x14ac:dyDescent="0.55000000000000004">
      <c r="A994" s="1" t="s">
        <v>1118</v>
      </c>
      <c r="B994">
        <v>9.01E-2</v>
      </c>
      <c r="C994">
        <v>-1E-3</v>
      </c>
      <c r="D994">
        <v>3.4799999999999998E-2</v>
      </c>
      <c r="E994">
        <v>2.0000000000000001E-4</v>
      </c>
    </row>
    <row r="995" spans="1:5" x14ac:dyDescent="0.55000000000000004">
      <c r="A995" s="1" t="s">
        <v>1119</v>
      </c>
      <c r="B995">
        <v>0.1017</v>
      </c>
      <c r="C995">
        <v>5.4000000000000013E-2</v>
      </c>
      <c r="D995">
        <v>5.3800000000000001E-2</v>
      </c>
      <c r="E995">
        <v>1E-4</v>
      </c>
    </row>
    <row r="996" spans="1:5" x14ac:dyDescent="0.55000000000000004">
      <c r="A996" s="1" t="s">
        <v>1120</v>
      </c>
      <c r="B996">
        <v>5.21E-2</v>
      </c>
      <c r="C996">
        <v>-2.41E-2</v>
      </c>
      <c r="D996">
        <v>4.0999999999999986E-3</v>
      </c>
      <c r="E996">
        <v>0</v>
      </c>
    </row>
    <row r="997" spans="1:5" x14ac:dyDescent="0.55000000000000004">
      <c r="A997" s="1" t="s">
        <v>1121</v>
      </c>
      <c r="B997">
        <v>4.1999999999999997E-3</v>
      </c>
      <c r="C997">
        <v>2.58E-2</v>
      </c>
      <c r="D997">
        <v>-2.76E-2</v>
      </c>
      <c r="E997">
        <v>1E-4</v>
      </c>
    </row>
    <row r="998" spans="1:5" x14ac:dyDescent="0.55000000000000004">
      <c r="A998" s="1" t="s">
        <v>1122</v>
      </c>
      <c r="B998">
        <v>7.7399999999999997E-2</v>
      </c>
      <c r="C998">
        <v>1.7500000000000002E-2</v>
      </c>
      <c r="D998">
        <v>4.8899999999999999E-2</v>
      </c>
      <c r="E998">
        <v>1E-4</v>
      </c>
    </row>
    <row r="999" spans="1:5" x14ac:dyDescent="0.55000000000000004">
      <c r="A999" s="1" t="s">
        <v>1123</v>
      </c>
      <c r="B999">
        <v>3.3300000000000003E-2</v>
      </c>
      <c r="C999">
        <v>-1.12E-2</v>
      </c>
      <c r="D999">
        <v>7.5999999999999998E-2</v>
      </c>
      <c r="E999">
        <v>1E-4</v>
      </c>
    </row>
    <row r="1000" spans="1:5" x14ac:dyDescent="0.55000000000000004">
      <c r="A1000" s="1" t="s">
        <v>1124</v>
      </c>
      <c r="B1000">
        <v>4.0800000000000003E-2</v>
      </c>
      <c r="C1000">
        <v>2.4299999999999999E-2</v>
      </c>
      <c r="D1000">
        <v>1.15E-2</v>
      </c>
      <c r="E1000">
        <v>1E-4</v>
      </c>
    </row>
    <row r="1001" spans="1:5" x14ac:dyDescent="0.55000000000000004">
      <c r="A1001" s="1" t="s">
        <v>1125</v>
      </c>
      <c r="B1001">
        <v>-2.53E-2</v>
      </c>
      <c r="C1001">
        <v>-4.2599999999999999E-2</v>
      </c>
      <c r="D1001">
        <v>-4.1700000000000001E-2</v>
      </c>
      <c r="E1001">
        <v>0</v>
      </c>
    </row>
    <row r="1002" spans="1:5" x14ac:dyDescent="0.55000000000000004">
      <c r="A1002" s="1" t="s">
        <v>1126</v>
      </c>
      <c r="B1002">
        <v>5.6300000000000003E-2</v>
      </c>
      <c r="C1002">
        <v>-2.5000000000000001E-2</v>
      </c>
      <c r="D1002">
        <v>-3.3E-3</v>
      </c>
      <c r="E1002">
        <v>0</v>
      </c>
    </row>
    <row r="1003" spans="1:5" x14ac:dyDescent="0.55000000000000004">
      <c r="A1003" s="1" t="s">
        <v>1127</v>
      </c>
      <c r="B1003">
        <v>2.8000000000000001E-2</v>
      </c>
      <c r="C1003">
        <v>6.0100000000000001E-2</v>
      </c>
      <c r="D1003">
        <v>-1.1000000000000001E-3</v>
      </c>
      <c r="E1003">
        <v>1E-4</v>
      </c>
    </row>
    <row r="1004" spans="1:5" x14ac:dyDescent="0.55000000000000004">
      <c r="A1004" s="1" t="s">
        <v>1128</v>
      </c>
      <c r="B1004">
        <v>-3.3500000000000002E-2</v>
      </c>
      <c r="C1004">
        <v>4.3E-3</v>
      </c>
      <c r="D1004">
        <v>3.3E-3</v>
      </c>
      <c r="E1004">
        <v>0</v>
      </c>
    </row>
    <row r="1005" spans="1:5" x14ac:dyDescent="0.55000000000000004">
      <c r="A1005" s="1" t="s">
        <v>1129</v>
      </c>
      <c r="B1005">
        <v>3.39E-2</v>
      </c>
      <c r="C1005">
        <v>1.18E-2</v>
      </c>
      <c r="D1005">
        <v>3.1800000000000002E-2</v>
      </c>
      <c r="E1005">
        <v>0</v>
      </c>
    </row>
    <row r="1006" spans="1:5" x14ac:dyDescent="0.55000000000000004">
      <c r="A1006" s="1" t="s">
        <v>1130</v>
      </c>
      <c r="B1006">
        <v>6.3E-2</v>
      </c>
      <c r="C1006">
        <v>1.46E-2</v>
      </c>
      <c r="D1006">
        <v>2.1899999999999999E-2</v>
      </c>
      <c r="E1006">
        <v>1E-4</v>
      </c>
    </row>
    <row r="1007" spans="1:5" x14ac:dyDescent="0.55000000000000004">
      <c r="A1007" s="1" t="s">
        <v>1131</v>
      </c>
      <c r="B1007">
        <v>1.9900000000000001E-2</v>
      </c>
      <c r="C1007">
        <v>4.8399999999999999E-2</v>
      </c>
      <c r="D1007">
        <v>2.9600000000000001E-2</v>
      </c>
      <c r="E1007">
        <v>1E-4</v>
      </c>
    </row>
    <row r="1008" spans="1:5" x14ac:dyDescent="0.55000000000000004">
      <c r="A1008" s="1" t="s">
        <v>1132</v>
      </c>
      <c r="B1008">
        <v>-7.9000000000000001E-2</v>
      </c>
      <c r="C1008">
        <v>1.2999999999999999E-3</v>
      </c>
      <c r="D1008">
        <v>-2.4799999999999999E-2</v>
      </c>
      <c r="E1008">
        <v>1E-4</v>
      </c>
    </row>
    <row r="1009" spans="1:5" x14ac:dyDescent="0.55000000000000004">
      <c r="A1009" s="1" t="s">
        <v>1133</v>
      </c>
      <c r="B1009">
        <v>-5.5599999999999997E-2</v>
      </c>
      <c r="C1009">
        <v>-1.7899999999999999E-2</v>
      </c>
      <c r="D1009">
        <v>-4.7300000000000002E-2</v>
      </c>
      <c r="E1009">
        <v>1E-4</v>
      </c>
    </row>
    <row r="1010" spans="1:5" x14ac:dyDescent="0.55000000000000004">
      <c r="A1010" s="1" t="s">
        <v>1134</v>
      </c>
      <c r="B1010">
        <v>6.9199999999999998E-2</v>
      </c>
      <c r="C1010">
        <v>2.2000000000000001E-3</v>
      </c>
      <c r="D1010">
        <v>-5.0000000000000001E-3</v>
      </c>
      <c r="E1010">
        <v>1E-4</v>
      </c>
    </row>
    <row r="1011" spans="1:5" x14ac:dyDescent="0.55000000000000004">
      <c r="A1011" s="1" t="s">
        <v>1135</v>
      </c>
      <c r="B1011">
        <v>-4.7800000000000002E-2</v>
      </c>
      <c r="C1011">
        <v>-3.0099999999999998E-2</v>
      </c>
      <c r="D1011">
        <v>-1.7299999999999999E-2</v>
      </c>
      <c r="E1011">
        <v>1E-4</v>
      </c>
    </row>
    <row r="1012" spans="1:5" x14ac:dyDescent="0.55000000000000004">
      <c r="A1012" s="1" t="s">
        <v>1136</v>
      </c>
      <c r="B1012">
        <v>9.5500000000000002E-2</v>
      </c>
      <c r="C1012">
        <v>3.8199999999999998E-2</v>
      </c>
      <c r="D1012">
        <v>-3.0200000000000001E-2</v>
      </c>
      <c r="E1012">
        <v>1E-4</v>
      </c>
    </row>
    <row r="1013" spans="1:5" x14ac:dyDescent="0.55000000000000004">
      <c r="A1013" s="1" t="s">
        <v>1137</v>
      </c>
      <c r="B1013">
        <v>3.8699999999999998E-2</v>
      </c>
      <c r="C1013">
        <v>1.0800000000000001E-2</v>
      </c>
      <c r="D1013">
        <v>-2.46E-2</v>
      </c>
      <c r="E1013">
        <v>1E-4</v>
      </c>
    </row>
    <row r="1014" spans="1:5" x14ac:dyDescent="0.55000000000000004">
      <c r="A1014" s="1" t="s">
        <v>1138</v>
      </c>
      <c r="B1014">
        <v>5.8999999999999999E-3</v>
      </c>
      <c r="C1014">
        <v>3.6700000000000003E-2</v>
      </c>
      <c r="D1014">
        <v>-9.0000000000000011E-3</v>
      </c>
      <c r="E1014">
        <v>1E-4</v>
      </c>
    </row>
    <row r="1015" spans="1:5" x14ac:dyDescent="0.55000000000000004">
      <c r="A1015" s="1" t="s">
        <v>1139</v>
      </c>
      <c r="B1015">
        <v>6.8199999999999997E-2</v>
      </c>
      <c r="C1015">
        <v>7.1999999999999998E-3</v>
      </c>
      <c r="D1015">
        <v>3.56E-2</v>
      </c>
      <c r="E1015">
        <v>1E-4</v>
      </c>
    </row>
    <row r="1016" spans="1:5" x14ac:dyDescent="0.55000000000000004">
      <c r="A1016" s="1" t="s">
        <v>1140</v>
      </c>
      <c r="B1016">
        <v>1.9800000000000002E-2</v>
      </c>
      <c r="C1016">
        <v>-2.29E-2</v>
      </c>
      <c r="D1016">
        <v>6.1000000000000004E-3</v>
      </c>
      <c r="E1016">
        <v>1E-4</v>
      </c>
    </row>
    <row r="1017" spans="1:5" x14ac:dyDescent="0.55000000000000004">
      <c r="A1017" s="1" t="s">
        <v>1141</v>
      </c>
      <c r="B1017">
        <v>3.4799999999999998E-2</v>
      </c>
      <c r="C1017">
        <v>1.4999999999999999E-2</v>
      </c>
      <c r="D1017">
        <v>1.18E-2</v>
      </c>
      <c r="E1017">
        <v>1E-4</v>
      </c>
    </row>
    <row r="1018" spans="1:5" x14ac:dyDescent="0.55000000000000004">
      <c r="A1018" s="1" t="s">
        <v>1142</v>
      </c>
      <c r="B1018">
        <v>4.5000000000000014E-3</v>
      </c>
      <c r="C1018">
        <v>2.4899999999999999E-2</v>
      </c>
      <c r="D1018">
        <v>-1.84E-2</v>
      </c>
      <c r="E1018">
        <v>1E-4</v>
      </c>
    </row>
    <row r="1019" spans="1:5" x14ac:dyDescent="0.55000000000000004">
      <c r="A1019" s="1" t="s">
        <v>1143</v>
      </c>
      <c r="B1019">
        <v>2.9000000000000001E-2</v>
      </c>
      <c r="C1019">
        <v>-4.1999999999999997E-3</v>
      </c>
      <c r="D1019">
        <v>-2.4400000000000002E-2</v>
      </c>
      <c r="E1019">
        <v>0</v>
      </c>
    </row>
    <row r="1020" spans="1:5" x14ac:dyDescent="0.55000000000000004">
      <c r="A1020" s="1" t="s">
        <v>1144</v>
      </c>
      <c r="B1020">
        <v>-1.2699999999999999E-2</v>
      </c>
      <c r="C1020">
        <v>-7.3000000000000001E-3</v>
      </c>
      <c r="D1020">
        <v>-1.8499999999999999E-2</v>
      </c>
      <c r="E1020">
        <v>0</v>
      </c>
    </row>
    <row r="1021" spans="1:5" x14ac:dyDescent="0.55000000000000004">
      <c r="A1021" s="1" t="s">
        <v>1145</v>
      </c>
      <c r="B1021">
        <v>-1.7399999999999999E-2</v>
      </c>
      <c r="C1021">
        <v>-2.7000000000000001E-3</v>
      </c>
      <c r="D1021">
        <v>-2E-3</v>
      </c>
      <c r="E1021">
        <v>0</v>
      </c>
    </row>
    <row r="1022" spans="1:5" x14ac:dyDescent="0.55000000000000004">
      <c r="A1022" s="1" t="s">
        <v>1146</v>
      </c>
      <c r="B1022">
        <v>-2.35E-2</v>
      </c>
      <c r="C1022">
        <v>-1.17E-2</v>
      </c>
      <c r="D1022">
        <v>-9.1000000000000004E-3</v>
      </c>
      <c r="E1022">
        <v>0</v>
      </c>
    </row>
    <row r="1023" spans="1:5" x14ac:dyDescent="0.55000000000000004">
      <c r="A1023" s="1" t="s">
        <v>1147</v>
      </c>
      <c r="B1023">
        <v>-5.96E-2</v>
      </c>
      <c r="C1023">
        <v>-2.9600000000000001E-2</v>
      </c>
      <c r="D1023">
        <v>-2.4299999999999999E-2</v>
      </c>
      <c r="E1023">
        <v>1E-4</v>
      </c>
    </row>
    <row r="1024" spans="1:5" x14ac:dyDescent="0.55000000000000004">
      <c r="A1024" s="1" t="s">
        <v>1148</v>
      </c>
      <c r="B1024">
        <v>-7.5800000000000006E-2</v>
      </c>
      <c r="C1024">
        <v>-3.1199999999999999E-2</v>
      </c>
      <c r="D1024">
        <v>-1.5299999999999999E-2</v>
      </c>
      <c r="E1024">
        <v>0</v>
      </c>
    </row>
    <row r="1025" spans="1:5" x14ac:dyDescent="0.55000000000000004">
      <c r="A1025" s="1" t="s">
        <v>1149</v>
      </c>
      <c r="B1025">
        <v>0.1133</v>
      </c>
      <c r="C1025">
        <v>3.0499999999999999E-2</v>
      </c>
      <c r="D1025">
        <v>5.9999999999999995E-4</v>
      </c>
      <c r="E1025">
        <v>0</v>
      </c>
    </row>
    <row r="1026" spans="1:5" x14ac:dyDescent="0.55000000000000004">
      <c r="A1026" s="1" t="s">
        <v>1150</v>
      </c>
      <c r="B1026">
        <v>-2.7000000000000001E-3</v>
      </c>
      <c r="C1026">
        <v>-1.8E-3</v>
      </c>
      <c r="D1026">
        <v>-5.1999999999999998E-3</v>
      </c>
      <c r="E1026">
        <v>0</v>
      </c>
    </row>
    <row r="1027" spans="1:5" x14ac:dyDescent="0.55000000000000004">
      <c r="A1027" s="1" t="s">
        <v>1151</v>
      </c>
      <c r="B1027">
        <v>7.4999999999999997E-3</v>
      </c>
      <c r="C1027">
        <v>-5.6000000000000008E-3</v>
      </c>
      <c r="D1027">
        <v>1.54E-2</v>
      </c>
      <c r="E1027">
        <v>0</v>
      </c>
    </row>
    <row r="1028" spans="1:5" x14ac:dyDescent="0.55000000000000004">
      <c r="A1028" s="1" t="s">
        <v>1152</v>
      </c>
      <c r="B1028">
        <v>5.0500000000000003E-2</v>
      </c>
      <c r="C1028">
        <v>2.01E-2</v>
      </c>
      <c r="D1028">
        <v>-9.300000000000001E-3</v>
      </c>
      <c r="E1028">
        <v>0</v>
      </c>
    </row>
    <row r="1029" spans="1:5" x14ac:dyDescent="0.55000000000000004">
      <c r="A1029" s="1" t="s">
        <v>1153</v>
      </c>
      <c r="B1029">
        <v>4.4200000000000003E-2</v>
      </c>
      <c r="C1029">
        <v>-1.84E-2</v>
      </c>
      <c r="D1029">
        <v>4.1999999999999997E-3</v>
      </c>
      <c r="E1029">
        <v>0</v>
      </c>
    </row>
    <row r="1030" spans="1:5" x14ac:dyDescent="0.55000000000000004">
      <c r="A1030" s="1" t="s">
        <v>1154</v>
      </c>
      <c r="B1030">
        <v>3.1199999999999999E-2</v>
      </c>
      <c r="C1030">
        <v>-6.3E-3</v>
      </c>
      <c r="D1030">
        <v>1.1900000000000001E-2</v>
      </c>
      <c r="E1030">
        <v>0</v>
      </c>
    </row>
    <row r="1031" spans="1:5" x14ac:dyDescent="0.55000000000000004">
      <c r="A1031" s="1" t="s">
        <v>1155</v>
      </c>
      <c r="B1031">
        <v>-8.5000000000000006E-3</v>
      </c>
      <c r="C1031">
        <v>-3.7000000000000002E-3</v>
      </c>
      <c r="D1031">
        <v>-7.7000000000000002E-3</v>
      </c>
      <c r="E1031">
        <v>0</v>
      </c>
    </row>
    <row r="1032" spans="1:5" x14ac:dyDescent="0.55000000000000004">
      <c r="A1032" s="1" t="s">
        <v>1156</v>
      </c>
      <c r="B1032">
        <v>-6.1699999999999998E-2</v>
      </c>
      <c r="C1032">
        <v>1.1999999999999999E-3</v>
      </c>
      <c r="D1032">
        <v>-9.4999999999999998E-3</v>
      </c>
      <c r="E1032">
        <v>1E-4</v>
      </c>
    </row>
    <row r="1033" spans="1:5" x14ac:dyDescent="0.55000000000000004">
      <c r="A1033" s="1" t="s">
        <v>1157</v>
      </c>
      <c r="B1033">
        <v>3.8899999999999997E-2</v>
      </c>
      <c r="C1033">
        <v>7.1999999999999998E-3</v>
      </c>
      <c r="D1033">
        <v>5.5000000000000014E-3</v>
      </c>
      <c r="E1033">
        <v>0</v>
      </c>
    </row>
    <row r="1034" spans="1:5" x14ac:dyDescent="0.55000000000000004">
      <c r="A1034" s="1" t="s">
        <v>1158</v>
      </c>
      <c r="B1034">
        <v>7.9000000000000008E-3</v>
      </c>
      <c r="C1034">
        <v>-2.76E-2</v>
      </c>
      <c r="D1034">
        <v>-5.9999999999999995E-4</v>
      </c>
      <c r="E1034">
        <v>0</v>
      </c>
    </row>
    <row r="1035" spans="1:5" x14ac:dyDescent="0.55000000000000004">
      <c r="A1035" s="1" t="s">
        <v>1159</v>
      </c>
      <c r="B1035">
        <v>2.5399999999999999E-2</v>
      </c>
      <c r="C1035">
        <v>5.0000000000000001E-3</v>
      </c>
      <c r="D1035">
        <v>1.23E-2</v>
      </c>
      <c r="E1035">
        <v>1E-4</v>
      </c>
    </row>
    <row r="1036" spans="1:5" x14ac:dyDescent="0.55000000000000004">
      <c r="A1036" s="1" t="s">
        <v>1160</v>
      </c>
      <c r="B1036">
        <v>2.7300000000000001E-2</v>
      </c>
      <c r="C1036">
        <v>4.5000000000000014E-3</v>
      </c>
      <c r="D1036">
        <v>1.6199999999999999E-2</v>
      </c>
      <c r="E1036">
        <v>1E-4</v>
      </c>
    </row>
    <row r="1037" spans="1:5" x14ac:dyDescent="0.55000000000000004">
      <c r="A1037" s="1" t="s">
        <v>1161</v>
      </c>
      <c r="B1037">
        <v>-1.7600000000000001E-2</v>
      </c>
      <c r="C1037">
        <v>-1.09E-2</v>
      </c>
      <c r="D1037">
        <v>3.5200000000000002E-2</v>
      </c>
      <c r="E1037">
        <v>1E-4</v>
      </c>
    </row>
    <row r="1038" spans="1:5" x14ac:dyDescent="0.55000000000000004">
      <c r="A1038" s="1" t="s">
        <v>1162</v>
      </c>
      <c r="B1038">
        <v>7.8000000000000014E-3</v>
      </c>
      <c r="C1038">
        <v>6.0000000000000001E-3</v>
      </c>
      <c r="D1038">
        <v>-8.6E-3</v>
      </c>
      <c r="E1038">
        <v>1E-4</v>
      </c>
    </row>
    <row r="1039" spans="1:5" x14ac:dyDescent="0.55000000000000004">
      <c r="A1039" s="1" t="s">
        <v>1163</v>
      </c>
      <c r="B1039">
        <v>1.18E-2</v>
      </c>
      <c r="C1039">
        <v>1.4999999999999999E-2</v>
      </c>
      <c r="D1039">
        <v>3.4799999999999998E-2</v>
      </c>
      <c r="E1039">
        <v>1E-4</v>
      </c>
    </row>
    <row r="1040" spans="1:5" x14ac:dyDescent="0.55000000000000004">
      <c r="A1040" s="1" t="s">
        <v>1164</v>
      </c>
      <c r="B1040">
        <v>5.57E-2</v>
      </c>
      <c r="C1040">
        <v>2.8999999999999998E-3</v>
      </c>
      <c r="D1040">
        <v>1.01E-2</v>
      </c>
      <c r="E1040">
        <v>0</v>
      </c>
    </row>
    <row r="1041" spans="1:5" x14ac:dyDescent="0.55000000000000004">
      <c r="A1041" s="1" t="s">
        <v>1165</v>
      </c>
      <c r="B1041">
        <v>1.2800000000000001E-2</v>
      </c>
      <c r="C1041">
        <v>-3.0000000000000001E-3</v>
      </c>
      <c r="D1041">
        <v>2.0999999999999999E-3</v>
      </c>
      <c r="E1041">
        <v>0</v>
      </c>
    </row>
    <row r="1042" spans="1:5" x14ac:dyDescent="0.55000000000000004">
      <c r="A1042" s="1" t="s">
        <v>1166</v>
      </c>
      <c r="B1042">
        <v>4.0399999999999998E-2</v>
      </c>
      <c r="C1042">
        <v>8.3000000000000001E-3</v>
      </c>
      <c r="D1042">
        <v>-2.2000000000000001E-3</v>
      </c>
      <c r="E1042">
        <v>0</v>
      </c>
    </row>
    <row r="1043" spans="1:5" x14ac:dyDescent="0.55000000000000004">
      <c r="A1043" s="1" t="s">
        <v>1167</v>
      </c>
      <c r="B1043">
        <v>1.5599999999999999E-2</v>
      </c>
      <c r="C1043">
        <v>-2.3699999999999999E-2</v>
      </c>
      <c r="D1043">
        <v>4.4000000000000003E-3</v>
      </c>
      <c r="E1043">
        <v>0</v>
      </c>
    </row>
    <row r="1044" spans="1:5" x14ac:dyDescent="0.55000000000000004">
      <c r="A1044" s="1" t="s">
        <v>1168</v>
      </c>
      <c r="B1044">
        <v>2.8000000000000001E-2</v>
      </c>
      <c r="C1044">
        <v>1.7000000000000001E-2</v>
      </c>
      <c r="D1044">
        <v>2.6700000000000002E-2</v>
      </c>
      <c r="E1044">
        <v>0</v>
      </c>
    </row>
    <row r="1045" spans="1:5" x14ac:dyDescent="0.55000000000000004">
      <c r="A1045" s="1" t="s">
        <v>1169</v>
      </c>
      <c r="B1045">
        <v>-1.2E-2</v>
      </c>
      <c r="C1045">
        <v>1.3100000000000001E-2</v>
      </c>
      <c r="D1045">
        <v>-5.0000000000000001E-4</v>
      </c>
      <c r="E1045">
        <v>0</v>
      </c>
    </row>
    <row r="1046" spans="1:5" x14ac:dyDescent="0.55000000000000004">
      <c r="A1046" s="1" t="s">
        <v>1170</v>
      </c>
      <c r="B1046">
        <v>5.6500000000000002E-2</v>
      </c>
      <c r="C1046">
        <v>1.8100000000000002E-2</v>
      </c>
      <c r="D1046">
        <v>5.7999999999999996E-3</v>
      </c>
      <c r="E1046">
        <v>0</v>
      </c>
    </row>
    <row r="1047" spans="1:5" x14ac:dyDescent="0.55000000000000004">
      <c r="A1047" s="1" t="s">
        <v>1171</v>
      </c>
      <c r="B1047">
        <v>-2.7099999999999999E-2</v>
      </c>
      <c r="C1047">
        <v>3.2000000000000002E-3</v>
      </c>
      <c r="D1047">
        <v>-2.7300000000000001E-2</v>
      </c>
      <c r="E1047">
        <v>0</v>
      </c>
    </row>
    <row r="1048" spans="1:5" x14ac:dyDescent="0.55000000000000004">
      <c r="A1048" s="1" t="s">
        <v>1172</v>
      </c>
      <c r="B1048">
        <v>3.7699999999999997E-2</v>
      </c>
      <c r="C1048">
        <v>2.8899999999999999E-2</v>
      </c>
      <c r="D1048">
        <v>-1.18E-2</v>
      </c>
      <c r="E1048">
        <v>0</v>
      </c>
    </row>
    <row r="1049" spans="1:5" x14ac:dyDescent="0.55000000000000004">
      <c r="A1049" s="1" t="s">
        <v>1173</v>
      </c>
      <c r="B1049">
        <v>4.1700000000000001E-2</v>
      </c>
      <c r="C1049">
        <v>-1.5599999999999999E-2</v>
      </c>
      <c r="D1049">
        <v>1.2200000000000001E-2</v>
      </c>
      <c r="E1049">
        <v>0</v>
      </c>
    </row>
    <row r="1050" spans="1:5" x14ac:dyDescent="0.55000000000000004">
      <c r="A1050" s="1" t="s">
        <v>1174</v>
      </c>
      <c r="B1050">
        <v>3.1099999999999999E-2</v>
      </c>
      <c r="C1050">
        <v>1.3100000000000001E-2</v>
      </c>
      <c r="D1050">
        <v>1.9E-3</v>
      </c>
      <c r="E1050">
        <v>0</v>
      </c>
    </row>
    <row r="1051" spans="1:5" x14ac:dyDescent="0.55000000000000004">
      <c r="A1051" s="1" t="s">
        <v>1175</v>
      </c>
      <c r="B1051">
        <v>2.81E-2</v>
      </c>
      <c r="C1051">
        <v>-4.4000000000000003E-3</v>
      </c>
      <c r="D1051">
        <v>0</v>
      </c>
      <c r="E1051">
        <v>0</v>
      </c>
    </row>
    <row r="1052" spans="1:5" x14ac:dyDescent="0.55000000000000004">
      <c r="A1052" s="1" t="s">
        <v>1176</v>
      </c>
      <c r="B1052">
        <v>-3.32E-2</v>
      </c>
      <c r="C1052">
        <v>9.300000000000001E-3</v>
      </c>
      <c r="D1052">
        <v>-1.9900000000000001E-2</v>
      </c>
      <c r="E1052">
        <v>0</v>
      </c>
    </row>
    <row r="1053" spans="1:5" x14ac:dyDescent="0.55000000000000004">
      <c r="A1053" s="1" t="s">
        <v>1177</v>
      </c>
      <c r="B1053">
        <v>4.6600000000000003E-2</v>
      </c>
      <c r="C1053">
        <v>3.5999999999999999E-3</v>
      </c>
      <c r="D1053">
        <v>-3.5000000000000001E-3</v>
      </c>
      <c r="E1053">
        <v>0</v>
      </c>
    </row>
    <row r="1054" spans="1:5" x14ac:dyDescent="0.55000000000000004">
      <c r="A1054" s="1" t="s">
        <v>1178</v>
      </c>
      <c r="B1054">
        <v>4.3E-3</v>
      </c>
      <c r="C1054">
        <v>-1.8599999999999998E-2</v>
      </c>
      <c r="D1054">
        <v>4.9000000000000002E-2</v>
      </c>
      <c r="E1054">
        <v>0</v>
      </c>
    </row>
    <row r="1055" spans="1:5" x14ac:dyDescent="0.55000000000000004">
      <c r="A1055" s="1" t="s">
        <v>1179</v>
      </c>
      <c r="B1055">
        <v>-1.8E-3</v>
      </c>
      <c r="C1055">
        <v>-4.1799999999999997E-2</v>
      </c>
      <c r="D1055">
        <v>1.2200000000000001E-2</v>
      </c>
      <c r="E1055">
        <v>0</v>
      </c>
    </row>
    <row r="1056" spans="1:5" x14ac:dyDescent="0.55000000000000004">
      <c r="A1056" s="1" t="s">
        <v>1180</v>
      </c>
      <c r="B1056">
        <v>2.0500000000000001E-2</v>
      </c>
      <c r="C1056">
        <v>-1.8499999999999999E-2</v>
      </c>
      <c r="D1056">
        <v>-1E-3</v>
      </c>
      <c r="E1056">
        <v>0</v>
      </c>
    </row>
    <row r="1057" spans="1:5" x14ac:dyDescent="0.55000000000000004">
      <c r="A1057" s="1" t="s">
        <v>1181</v>
      </c>
      <c r="B1057">
        <v>2.5999999999999999E-2</v>
      </c>
      <c r="C1057">
        <v>3.0499999999999999E-2</v>
      </c>
      <c r="D1057">
        <v>-7.1000000000000004E-3</v>
      </c>
      <c r="E1057">
        <v>0</v>
      </c>
    </row>
    <row r="1058" spans="1:5" x14ac:dyDescent="0.55000000000000004">
      <c r="A1058" s="1" t="s">
        <v>1182</v>
      </c>
      <c r="B1058">
        <v>-2.0299999999999999E-2</v>
      </c>
      <c r="C1058">
        <v>-4.1799999999999997E-2</v>
      </c>
      <c r="D1058">
        <v>-8.0000000000000004E-4</v>
      </c>
      <c r="E1058">
        <v>0</v>
      </c>
    </row>
    <row r="1059" spans="1:5" x14ac:dyDescent="0.55000000000000004">
      <c r="A1059" s="1" t="s">
        <v>1183</v>
      </c>
      <c r="B1059">
        <v>4.24E-2</v>
      </c>
      <c r="C1059">
        <v>4.0999999999999986E-3</v>
      </c>
      <c r="D1059">
        <v>-5.6999999999999993E-3</v>
      </c>
      <c r="E1059">
        <v>0</v>
      </c>
    </row>
    <row r="1060" spans="1:5" x14ac:dyDescent="0.55000000000000004">
      <c r="A1060" s="1" t="s">
        <v>1184</v>
      </c>
      <c r="B1060">
        <v>-1.9599999999999999E-2</v>
      </c>
      <c r="C1060">
        <v>-3.5900000000000001E-2</v>
      </c>
      <c r="D1060">
        <v>-1.47E-2</v>
      </c>
      <c r="E1060">
        <v>0</v>
      </c>
    </row>
    <row r="1061" spans="1:5" x14ac:dyDescent="0.55000000000000004">
      <c r="A1061" s="1" t="s">
        <v>1185</v>
      </c>
      <c r="B1061">
        <v>2.5100000000000001E-2</v>
      </c>
      <c r="C1061">
        <v>4.0500000000000001E-2</v>
      </c>
      <c r="D1061">
        <v>-1.6299999999999999E-2</v>
      </c>
      <c r="E1061">
        <v>0</v>
      </c>
    </row>
    <row r="1062" spans="1:5" x14ac:dyDescent="0.55000000000000004">
      <c r="A1062" s="1" t="s">
        <v>1186</v>
      </c>
      <c r="B1062">
        <v>2.5600000000000001E-2</v>
      </c>
      <c r="C1062">
        <v>-2.0500000000000001E-2</v>
      </c>
      <c r="D1062">
        <v>-3.1300000000000001E-2</v>
      </c>
      <c r="E1062">
        <v>0</v>
      </c>
    </row>
    <row r="1063" spans="1:5" x14ac:dyDescent="0.55000000000000004">
      <c r="A1063" s="1" t="s">
        <v>1187</v>
      </c>
      <c r="B1063">
        <v>-5.0000000000000001E-4</v>
      </c>
      <c r="C1063">
        <v>2.53E-2</v>
      </c>
      <c r="D1063">
        <v>2.12E-2</v>
      </c>
      <c r="E1063">
        <v>0</v>
      </c>
    </row>
    <row r="1064" spans="1:5" x14ac:dyDescent="0.55000000000000004">
      <c r="A1064" s="1" t="s">
        <v>1188</v>
      </c>
      <c r="B1064">
        <v>-3.1E-2</v>
      </c>
      <c r="C1064">
        <v>-5.8999999999999999E-3</v>
      </c>
      <c r="D1064">
        <v>-3.4500000000000003E-2</v>
      </c>
      <c r="E1064">
        <v>0</v>
      </c>
    </row>
    <row r="1065" spans="1:5" x14ac:dyDescent="0.55000000000000004">
      <c r="A1065" s="1" t="s">
        <v>1189</v>
      </c>
      <c r="B1065">
        <v>6.13E-2</v>
      </c>
      <c r="C1065">
        <v>6.1000000000000004E-3</v>
      </c>
      <c r="D1065">
        <v>-1.7899999999999999E-2</v>
      </c>
      <c r="E1065">
        <v>0</v>
      </c>
    </row>
    <row r="1066" spans="1:5" x14ac:dyDescent="0.55000000000000004">
      <c r="A1066" s="1" t="s">
        <v>1190</v>
      </c>
      <c r="B1066">
        <v>-1.11E-2</v>
      </c>
      <c r="C1066">
        <v>3.0499999999999999E-2</v>
      </c>
      <c r="D1066">
        <v>-3.8E-3</v>
      </c>
      <c r="E1066">
        <v>0</v>
      </c>
    </row>
    <row r="1067" spans="1:5" x14ac:dyDescent="0.55000000000000004">
      <c r="A1067" s="1" t="s">
        <v>1191</v>
      </c>
      <c r="B1067">
        <v>5.8999999999999999E-3</v>
      </c>
      <c r="C1067">
        <v>-2.9899999999999999E-2</v>
      </c>
      <c r="D1067">
        <v>1.7999999999999999E-2</v>
      </c>
      <c r="E1067">
        <v>0</v>
      </c>
    </row>
    <row r="1068" spans="1:5" x14ac:dyDescent="0.55000000000000004">
      <c r="A1068" s="1" t="s">
        <v>1192</v>
      </c>
      <c r="B1068">
        <v>1.37E-2</v>
      </c>
      <c r="C1068">
        <v>9.4999999999999998E-3</v>
      </c>
      <c r="D1068">
        <v>-1.11E-2</v>
      </c>
      <c r="E1068">
        <v>0</v>
      </c>
    </row>
    <row r="1069" spans="1:5" x14ac:dyDescent="0.55000000000000004">
      <c r="A1069" s="1" t="s">
        <v>1193</v>
      </c>
      <c r="B1069">
        <v>-1.52E-2</v>
      </c>
      <c r="C1069">
        <v>2.9399999999999999E-2</v>
      </c>
      <c r="D1069">
        <v>-8.199999999999999E-3</v>
      </c>
      <c r="E1069">
        <v>0</v>
      </c>
    </row>
    <row r="1070" spans="1:5" x14ac:dyDescent="0.55000000000000004">
      <c r="A1070" s="1" t="s">
        <v>1194</v>
      </c>
      <c r="B1070">
        <v>1.5699999999999999E-2</v>
      </c>
      <c r="C1070">
        <v>-4.1700000000000001E-2</v>
      </c>
      <c r="D1070">
        <v>-4.1599999999999998E-2</v>
      </c>
      <c r="E1070">
        <v>0</v>
      </c>
    </row>
    <row r="1071" spans="1:5" x14ac:dyDescent="0.55000000000000004">
      <c r="A1071" s="1" t="s">
        <v>1195</v>
      </c>
      <c r="B1071">
        <v>-6.0199999999999997E-2</v>
      </c>
      <c r="C1071">
        <v>3.7000000000000002E-3</v>
      </c>
      <c r="D1071">
        <v>2.75E-2</v>
      </c>
      <c r="E1071">
        <v>0</v>
      </c>
    </row>
    <row r="1072" spans="1:5" x14ac:dyDescent="0.55000000000000004">
      <c r="A1072" s="1" t="s">
        <v>1196</v>
      </c>
      <c r="B1072">
        <v>-3.0599999999999999E-2</v>
      </c>
      <c r="C1072">
        <v>-2.63E-2</v>
      </c>
      <c r="D1072">
        <v>5.5000000000000014E-3</v>
      </c>
      <c r="E1072">
        <v>0</v>
      </c>
    </row>
    <row r="1073" spans="1:5" x14ac:dyDescent="0.55000000000000004">
      <c r="A1073" s="1" t="s">
        <v>1197</v>
      </c>
      <c r="B1073">
        <v>7.7499999999999999E-2</v>
      </c>
      <c r="C1073">
        <v>-1.9E-2</v>
      </c>
      <c r="D1073">
        <v>-4.6999999999999993E-3</v>
      </c>
      <c r="E1073">
        <v>0</v>
      </c>
    </row>
    <row r="1074" spans="1:5" x14ac:dyDescent="0.55000000000000004">
      <c r="A1074" s="1" t="s">
        <v>1198</v>
      </c>
      <c r="B1074">
        <v>5.6999999999999993E-3</v>
      </c>
      <c r="C1074">
        <v>3.5799999999999998E-2</v>
      </c>
      <c r="D1074">
        <v>-4.3E-3</v>
      </c>
      <c r="E1074">
        <v>0</v>
      </c>
    </row>
    <row r="1075" spans="1:5" x14ac:dyDescent="0.55000000000000004">
      <c r="A1075" s="1" t="s">
        <v>1199</v>
      </c>
      <c r="B1075">
        <v>-2.1499999999999998E-2</v>
      </c>
      <c r="C1075">
        <v>-2.8000000000000001E-2</v>
      </c>
      <c r="D1075">
        <v>-2.5700000000000001E-2</v>
      </c>
      <c r="E1075">
        <v>1E-4</v>
      </c>
    </row>
    <row r="1076" spans="1:5" x14ac:dyDescent="0.55000000000000004">
      <c r="A1076" s="1" t="s">
        <v>1200</v>
      </c>
      <c r="B1076">
        <v>-5.74E-2</v>
      </c>
      <c r="C1076">
        <v>-3.4000000000000002E-2</v>
      </c>
      <c r="D1076">
        <v>2.0799999999999999E-2</v>
      </c>
      <c r="E1076">
        <v>1E-4</v>
      </c>
    </row>
    <row r="1077" spans="1:5" x14ac:dyDescent="0.55000000000000004">
      <c r="A1077" s="1" t="s">
        <v>1201</v>
      </c>
      <c r="B1077">
        <v>-5.9999999999999995E-4</v>
      </c>
      <c r="C1077">
        <v>7.3000000000000001E-3</v>
      </c>
      <c r="D1077">
        <v>-6.1000000000000004E-3</v>
      </c>
      <c r="E1077">
        <v>2.0000000000000001E-4</v>
      </c>
    </row>
    <row r="1078" spans="1:5" x14ac:dyDescent="0.55000000000000004">
      <c r="A1078" s="1" t="s">
        <v>1202</v>
      </c>
      <c r="B1078">
        <v>6.9500000000000006E-2</v>
      </c>
      <c r="C1078">
        <v>7.4999999999999997E-3</v>
      </c>
      <c r="D1078">
        <v>1.2200000000000001E-2</v>
      </c>
      <c r="E1078">
        <v>2.0000000000000001E-4</v>
      </c>
    </row>
    <row r="1079" spans="1:5" x14ac:dyDescent="0.55000000000000004">
      <c r="A1079" s="1" t="s">
        <v>1203</v>
      </c>
      <c r="B1079">
        <v>9.1999999999999998E-3</v>
      </c>
      <c r="C1079">
        <v>7.7000000000000002E-3</v>
      </c>
      <c r="D1079">
        <v>3.2199999999999999E-2</v>
      </c>
      <c r="E1079">
        <v>1E-4</v>
      </c>
    </row>
    <row r="1080" spans="1:5" x14ac:dyDescent="0.55000000000000004">
      <c r="A1080" s="1" t="s">
        <v>1204</v>
      </c>
      <c r="B1080">
        <v>1.78E-2</v>
      </c>
      <c r="C1080">
        <v>-1.8E-3</v>
      </c>
      <c r="D1080">
        <v>-1.6199999999999999E-2</v>
      </c>
      <c r="E1080">
        <v>1E-4</v>
      </c>
    </row>
    <row r="1081" spans="1:5" x14ac:dyDescent="0.55000000000000004">
      <c r="A1081" s="1" t="s">
        <v>1205</v>
      </c>
      <c r="B1081">
        <v>-2.9999999999999997E-4</v>
      </c>
      <c r="C1081">
        <v>6.0000000000000001E-3</v>
      </c>
      <c r="D1081">
        <v>-1.49E-2</v>
      </c>
      <c r="E1081">
        <v>2.0000000000000001E-4</v>
      </c>
    </row>
    <row r="1082" spans="1:5" x14ac:dyDescent="0.55000000000000004">
      <c r="A1082" s="1" t="s">
        <v>1206</v>
      </c>
      <c r="B1082">
        <v>3.9399999999999998E-2</v>
      </c>
      <c r="C1082">
        <v>2.4500000000000001E-2</v>
      </c>
      <c r="D1082">
        <v>-1.24E-2</v>
      </c>
      <c r="E1082">
        <v>2.0000000000000001E-4</v>
      </c>
    </row>
    <row r="1083" spans="1:5" x14ac:dyDescent="0.55000000000000004">
      <c r="A1083" s="1" t="s">
        <v>1207</v>
      </c>
      <c r="B1083">
        <v>4.8999999999999998E-3</v>
      </c>
      <c r="C1083">
        <v>1.17E-2</v>
      </c>
      <c r="D1083">
        <v>3.1699999999999999E-2</v>
      </c>
      <c r="E1083">
        <v>2.0000000000000001E-4</v>
      </c>
    </row>
    <row r="1084" spans="1:5" x14ac:dyDescent="0.55000000000000004">
      <c r="A1084" s="1" t="s">
        <v>1208</v>
      </c>
      <c r="B1084">
        <v>2.7000000000000001E-3</v>
      </c>
      <c r="C1084">
        <v>2.0799999999999999E-2</v>
      </c>
      <c r="D1084">
        <v>-1.1900000000000001E-2</v>
      </c>
      <c r="E1084">
        <v>2.0000000000000001E-4</v>
      </c>
    </row>
    <row r="1085" spans="1:5" x14ac:dyDescent="0.55000000000000004">
      <c r="A1085" s="1" t="s">
        <v>1209</v>
      </c>
      <c r="B1085">
        <v>-2.01E-2</v>
      </c>
      <c r="C1085">
        <v>-4.3899999999999988E-2</v>
      </c>
      <c r="D1085">
        <v>4.1099999999999998E-2</v>
      </c>
      <c r="E1085">
        <v>2.0000000000000001E-4</v>
      </c>
    </row>
    <row r="1086" spans="1:5" x14ac:dyDescent="0.55000000000000004">
      <c r="A1086" s="1" t="s">
        <v>1210</v>
      </c>
      <c r="B1086">
        <v>4.8599999999999997E-2</v>
      </c>
      <c r="C1086">
        <v>5.5999999999999987E-2</v>
      </c>
      <c r="D1086">
        <v>8.2899999999999988E-2</v>
      </c>
      <c r="E1086">
        <v>1E-4</v>
      </c>
    </row>
    <row r="1087" spans="1:5" x14ac:dyDescent="0.55000000000000004">
      <c r="A1087" s="1" t="s">
        <v>1211</v>
      </c>
      <c r="B1087">
        <v>1.8100000000000002E-2</v>
      </c>
      <c r="C1087">
        <v>1.4E-3</v>
      </c>
      <c r="D1087">
        <v>3.4700000000000002E-2</v>
      </c>
      <c r="E1087">
        <v>2.9999999999999997E-4</v>
      </c>
    </row>
    <row r="1088" spans="1:5" x14ac:dyDescent="0.55000000000000004">
      <c r="A1088" s="1" t="s">
        <v>1212</v>
      </c>
      <c r="B1088">
        <v>1.9400000000000001E-2</v>
      </c>
      <c r="C1088">
        <v>-1.1599999999999999E-2</v>
      </c>
      <c r="D1088">
        <v>-2.76E-2</v>
      </c>
      <c r="E1088">
        <v>4.0000000000000002E-4</v>
      </c>
    </row>
    <row r="1089" spans="1:5" x14ac:dyDescent="0.55000000000000004">
      <c r="A1089" s="1" t="s">
        <v>1213</v>
      </c>
      <c r="B1089">
        <v>3.5499999999999997E-2</v>
      </c>
      <c r="C1089">
        <v>-2.1499999999999998E-2</v>
      </c>
      <c r="D1089">
        <v>-1.4999999999999999E-2</v>
      </c>
      <c r="E1089">
        <v>4.0000000000000002E-4</v>
      </c>
    </row>
    <row r="1090" spans="1:5" x14ac:dyDescent="0.55000000000000004">
      <c r="A1090" s="1" t="s">
        <v>1214</v>
      </c>
      <c r="B1090">
        <v>1.6999999999999999E-3</v>
      </c>
      <c r="C1090">
        <v>1.1299999999999999E-2</v>
      </c>
      <c r="D1090">
        <v>-3.3300000000000003E-2</v>
      </c>
      <c r="E1090">
        <v>2.9999999999999997E-4</v>
      </c>
    </row>
    <row r="1091" spans="1:5" x14ac:dyDescent="0.55000000000000004">
      <c r="A1091" s="1" t="s">
        <v>1215</v>
      </c>
      <c r="B1091">
        <v>1.0800000000000001E-2</v>
      </c>
      <c r="C1091">
        <v>6.6E-3</v>
      </c>
      <c r="D1091">
        <v>-2.0500000000000001E-2</v>
      </c>
      <c r="E1091">
        <v>5.0000000000000001E-4</v>
      </c>
    </row>
    <row r="1092" spans="1:5" x14ac:dyDescent="0.55000000000000004">
      <c r="A1092" s="1" t="s">
        <v>1216</v>
      </c>
      <c r="B1092">
        <v>1.0699999999999999E-2</v>
      </c>
      <c r="C1092">
        <v>-2.52E-2</v>
      </c>
      <c r="D1092">
        <v>-3.8199999999999998E-2</v>
      </c>
      <c r="E1092">
        <v>5.9999999999999995E-4</v>
      </c>
    </row>
    <row r="1093" spans="1:5" x14ac:dyDescent="0.55000000000000004">
      <c r="A1093" s="1" t="s">
        <v>1217</v>
      </c>
      <c r="B1093">
        <v>7.9000000000000008E-3</v>
      </c>
      <c r="C1093">
        <v>2.2100000000000002E-2</v>
      </c>
      <c r="D1093">
        <v>1.4999999999999999E-2</v>
      </c>
      <c r="E1093">
        <v>5.9999999999999995E-4</v>
      </c>
    </row>
    <row r="1094" spans="1:5" x14ac:dyDescent="0.55000000000000004">
      <c r="A1094" s="1" t="s">
        <v>1218</v>
      </c>
      <c r="B1094">
        <v>1.8800000000000001E-2</v>
      </c>
      <c r="C1094">
        <v>-1.4500000000000001E-2</v>
      </c>
      <c r="D1094">
        <v>-2.3E-3</v>
      </c>
      <c r="E1094">
        <v>7.000000000000001E-4</v>
      </c>
    </row>
    <row r="1095" spans="1:5" x14ac:dyDescent="0.55000000000000004">
      <c r="A1095" s="1" t="s">
        <v>1219</v>
      </c>
      <c r="B1095">
        <v>1.8E-3</v>
      </c>
      <c r="C1095">
        <v>-1.67E-2</v>
      </c>
      <c r="D1095">
        <v>-2.1299999999999999E-2</v>
      </c>
      <c r="E1095">
        <v>8.9999999999999998E-4</v>
      </c>
    </row>
    <row r="1096" spans="1:5" x14ac:dyDescent="0.55000000000000004">
      <c r="A1096" s="1" t="s">
        <v>1220</v>
      </c>
      <c r="B1096">
        <v>2.4899999999999999E-2</v>
      </c>
      <c r="C1096">
        <v>4.4499999999999998E-2</v>
      </c>
      <c r="D1096">
        <v>3.15E-2</v>
      </c>
      <c r="E1096">
        <v>8.9999999999999998E-4</v>
      </c>
    </row>
    <row r="1097" spans="1:5" x14ac:dyDescent="0.55000000000000004">
      <c r="A1097" s="1" t="s">
        <v>1221</v>
      </c>
      <c r="B1097">
        <v>2.2599999999999999E-2</v>
      </c>
      <c r="C1097">
        <v>-1.9300000000000001E-2</v>
      </c>
      <c r="D1097">
        <v>1.2999999999999999E-3</v>
      </c>
      <c r="E1097">
        <v>8.9999999999999998E-4</v>
      </c>
    </row>
    <row r="1098" spans="1:5" x14ac:dyDescent="0.55000000000000004">
      <c r="A1098" s="1" t="s">
        <v>1222</v>
      </c>
      <c r="B1098">
        <v>3.1199999999999999E-2</v>
      </c>
      <c r="C1098">
        <v>-6.0000000000000001E-3</v>
      </c>
      <c r="D1098">
        <v>-8.9999999999999998E-4</v>
      </c>
      <c r="E1098">
        <v>8.0000000000000004E-4</v>
      </c>
    </row>
    <row r="1099" spans="1:5" x14ac:dyDescent="0.55000000000000004">
      <c r="A1099" s="1" t="s">
        <v>1223</v>
      </c>
      <c r="B1099">
        <v>1.06E-2</v>
      </c>
      <c r="C1099">
        <v>-1.32E-2</v>
      </c>
      <c r="D1099">
        <v>5.0000000000000001E-4</v>
      </c>
      <c r="E1099">
        <v>8.9999999999999998E-4</v>
      </c>
    </row>
    <row r="1100" spans="1:5" x14ac:dyDescent="0.55000000000000004">
      <c r="A1100" s="1" t="s">
        <v>1224</v>
      </c>
      <c r="B1100">
        <v>5.5800000000000002E-2</v>
      </c>
      <c r="C1100">
        <v>-3.1600000000000003E-2</v>
      </c>
      <c r="D1100">
        <v>-1.32E-2</v>
      </c>
      <c r="E1100">
        <v>1.1000000000000001E-3</v>
      </c>
    </row>
    <row r="1101" spans="1:5" x14ac:dyDescent="0.55000000000000004">
      <c r="A1101" s="1" t="s">
        <v>1225</v>
      </c>
      <c r="B1101">
        <v>-3.6400000000000002E-2</v>
      </c>
      <c r="C1101">
        <v>2.7000000000000001E-3</v>
      </c>
      <c r="D1101">
        <v>-1.0999999999999999E-2</v>
      </c>
      <c r="E1101">
        <v>1.1000000000000001E-3</v>
      </c>
    </row>
    <row r="1102" spans="1:5" x14ac:dyDescent="0.55000000000000004">
      <c r="A1102" s="1" t="s">
        <v>1226</v>
      </c>
      <c r="B1102">
        <v>-2.35E-2</v>
      </c>
      <c r="C1102">
        <v>4.0500000000000001E-2</v>
      </c>
      <c r="D1102">
        <v>-2.0999999999999999E-3</v>
      </c>
      <c r="E1102">
        <v>1.1999999999999999E-3</v>
      </c>
    </row>
    <row r="1103" spans="1:5" x14ac:dyDescent="0.55000000000000004">
      <c r="A1103" s="1" t="s">
        <v>1227</v>
      </c>
      <c r="B1103">
        <v>2.7000000000000001E-3</v>
      </c>
      <c r="C1103">
        <v>1.09E-2</v>
      </c>
      <c r="D1103">
        <v>5.3E-3</v>
      </c>
      <c r="E1103">
        <v>1.4E-3</v>
      </c>
    </row>
    <row r="1104" spans="1:5" x14ac:dyDescent="0.55000000000000004">
      <c r="A1104" s="1" t="s">
        <v>1228</v>
      </c>
      <c r="B1104">
        <v>2.6599999999999999E-2</v>
      </c>
      <c r="C1104">
        <v>5.2400000000000002E-2</v>
      </c>
      <c r="D1104">
        <v>-3.1399999999999997E-2</v>
      </c>
      <c r="E1104">
        <v>1.4E-3</v>
      </c>
    </row>
    <row r="1105" spans="1:5" x14ac:dyDescent="0.55000000000000004">
      <c r="A1105" s="1" t="s">
        <v>1229</v>
      </c>
      <c r="B1105">
        <v>4.8999999999999998E-3</v>
      </c>
      <c r="C1105">
        <v>1.11E-2</v>
      </c>
      <c r="D1105">
        <v>-2.3300000000000001E-2</v>
      </c>
      <c r="E1105">
        <v>1.4E-3</v>
      </c>
    </row>
    <row r="1106" spans="1:5" x14ac:dyDescent="0.55000000000000004">
      <c r="A1106" s="1" t="s">
        <v>1230</v>
      </c>
      <c r="B1106">
        <v>3.2000000000000001E-2</v>
      </c>
      <c r="C1106">
        <v>-2.23E-2</v>
      </c>
      <c r="D1106">
        <v>4.8999999999999998E-3</v>
      </c>
      <c r="E1106">
        <v>1.6000000000000001E-3</v>
      </c>
    </row>
    <row r="1107" spans="1:5" x14ac:dyDescent="0.55000000000000004">
      <c r="A1107" s="1" t="s">
        <v>1231</v>
      </c>
      <c r="B1107">
        <v>3.4500000000000003E-2</v>
      </c>
      <c r="C1107">
        <v>1.14E-2</v>
      </c>
      <c r="D1107">
        <v>-3.9100000000000003E-2</v>
      </c>
      <c r="E1107">
        <v>1.6000000000000001E-3</v>
      </c>
    </row>
    <row r="1108" spans="1:5" x14ac:dyDescent="0.55000000000000004">
      <c r="A1108" s="1" t="s">
        <v>1232</v>
      </c>
      <c r="B1108">
        <v>5.9999999999999995E-4</v>
      </c>
      <c r="C1108">
        <v>-2.29E-2</v>
      </c>
      <c r="D1108">
        <v>-1.6199999999999999E-2</v>
      </c>
      <c r="E1108">
        <v>1.5E-3</v>
      </c>
    </row>
    <row r="1109" spans="1:5" x14ac:dyDescent="0.55000000000000004">
      <c r="A1109" s="1" t="s">
        <v>1233</v>
      </c>
      <c r="B1109">
        <v>-7.6499999999999999E-2</v>
      </c>
      <c r="C1109">
        <v>-4.7E-2</v>
      </c>
      <c r="D1109">
        <v>3.3799999999999997E-2</v>
      </c>
      <c r="E1109">
        <v>1.9E-3</v>
      </c>
    </row>
    <row r="1110" spans="1:5" x14ac:dyDescent="0.55000000000000004">
      <c r="A1110" s="1" t="s">
        <v>1234</v>
      </c>
      <c r="B1110">
        <v>1.7100000000000001E-2</v>
      </c>
      <c r="C1110">
        <v>-7.3000000000000001E-3</v>
      </c>
      <c r="D1110">
        <v>3.5999999999999999E-3</v>
      </c>
      <c r="E1110">
        <v>1.8E-3</v>
      </c>
    </row>
    <row r="1111" spans="1:5" x14ac:dyDescent="0.55000000000000004">
      <c r="A1111" s="1" t="s">
        <v>1235</v>
      </c>
      <c r="B1111">
        <v>-9.5500000000000002E-2</v>
      </c>
      <c r="C1111">
        <v>-2.3099999999999999E-2</v>
      </c>
      <c r="D1111">
        <v>-1.9199999999999998E-2</v>
      </c>
      <c r="E1111">
        <v>1.9E-3</v>
      </c>
    </row>
    <row r="1112" spans="1:5" x14ac:dyDescent="0.55000000000000004">
      <c r="A1112" s="1" t="s">
        <v>1236</v>
      </c>
      <c r="B1112">
        <v>8.3699999999999997E-2</v>
      </c>
      <c r="C1112">
        <v>2.76E-2</v>
      </c>
      <c r="D1112">
        <v>-3.8999999999999998E-3</v>
      </c>
      <c r="E1112">
        <v>2.0999999999999999E-3</v>
      </c>
    </row>
    <row r="1113" spans="1:5" x14ac:dyDescent="0.55000000000000004">
      <c r="A1113" s="1" t="s">
        <v>1237</v>
      </c>
      <c r="B1113">
        <v>3.4200000000000001E-2</v>
      </c>
      <c r="C1113">
        <v>2.0500000000000001E-2</v>
      </c>
      <c r="D1113">
        <v>-2.6599999999999999E-2</v>
      </c>
      <c r="E1113">
        <v>1.8E-3</v>
      </c>
    </row>
    <row r="1114" spans="1:5" x14ac:dyDescent="0.55000000000000004">
      <c r="A1114" s="1" t="s">
        <v>1238</v>
      </c>
      <c r="B1114">
        <v>1.0999999999999999E-2</v>
      </c>
      <c r="C1114">
        <v>-3.0300000000000001E-2</v>
      </c>
      <c r="D1114">
        <v>-4.1399999999999999E-2</v>
      </c>
      <c r="E1114">
        <v>1.9E-3</v>
      </c>
    </row>
    <row r="1115" spans="1:5" x14ac:dyDescent="0.55000000000000004">
      <c r="A1115" s="1" t="s">
        <v>1239</v>
      </c>
      <c r="B1115">
        <v>3.9699999999999999E-2</v>
      </c>
      <c r="C1115">
        <v>-1.7399999999999999E-2</v>
      </c>
      <c r="D1115">
        <v>2.1299999999999999E-2</v>
      </c>
      <c r="E1115">
        <v>2.0999999999999999E-3</v>
      </c>
    </row>
    <row r="1116" spans="1:5" x14ac:dyDescent="0.55000000000000004">
      <c r="A1116" s="1" t="s">
        <v>1240</v>
      </c>
      <c r="B1116">
        <v>-6.9199999999999998E-2</v>
      </c>
      <c r="C1116">
        <v>-1.26E-2</v>
      </c>
      <c r="D1116">
        <v>-2.4500000000000001E-2</v>
      </c>
      <c r="E1116">
        <v>2.0999999999999999E-3</v>
      </c>
    </row>
    <row r="1117" spans="1:5" x14ac:dyDescent="0.55000000000000004">
      <c r="A1117" s="1" t="s">
        <v>1241</v>
      </c>
      <c r="B1117">
        <v>6.9199999999999998E-2</v>
      </c>
      <c r="C1117">
        <v>2.5999999999999999E-3</v>
      </c>
      <c r="D1117">
        <v>-6.4000000000000003E-3</v>
      </c>
      <c r="E1117">
        <v>1.8E-3</v>
      </c>
    </row>
    <row r="1118" spans="1:5" x14ac:dyDescent="0.55000000000000004">
      <c r="A1118" s="1" t="s">
        <v>1242</v>
      </c>
      <c r="B1118">
        <v>1.23E-2</v>
      </c>
      <c r="C1118">
        <v>-1.9599999999999999E-2</v>
      </c>
      <c r="D1118">
        <v>5.0000000000000001E-3</v>
      </c>
      <c r="E1118">
        <v>1.9E-3</v>
      </c>
    </row>
    <row r="1119" spans="1:5" x14ac:dyDescent="0.55000000000000004">
      <c r="A1119" s="1" t="s">
        <v>1243</v>
      </c>
      <c r="B1119">
        <v>-2.5499999999999998E-2</v>
      </c>
      <c r="C1119">
        <v>-2.3900000000000001E-2</v>
      </c>
      <c r="D1119">
        <v>-4.7699999999999992E-2</v>
      </c>
      <c r="E1119">
        <v>1.6000000000000001E-3</v>
      </c>
    </row>
    <row r="1120" spans="1:5" x14ac:dyDescent="0.55000000000000004">
      <c r="A1120" s="1" t="s">
        <v>1244</v>
      </c>
      <c r="B1120">
        <v>1.41E-2</v>
      </c>
      <c r="C1120">
        <v>-9.7000000000000003E-3</v>
      </c>
      <c r="D1120">
        <v>6.7599999999999993E-2</v>
      </c>
      <c r="E1120">
        <v>1.8E-3</v>
      </c>
    </row>
    <row r="1121" spans="1:5" x14ac:dyDescent="0.55000000000000004">
      <c r="A1121" s="1" t="s">
        <v>1245</v>
      </c>
      <c r="B1121">
        <v>2.07E-2</v>
      </c>
      <c r="C1121">
        <v>2.7000000000000001E-3</v>
      </c>
      <c r="D1121">
        <v>-1.9199999999999998E-2</v>
      </c>
      <c r="E1121">
        <v>1.5E-3</v>
      </c>
    </row>
    <row r="1122" spans="1:5" x14ac:dyDescent="0.55000000000000004">
      <c r="A1122" s="1" t="s">
        <v>1246</v>
      </c>
      <c r="B1122">
        <v>3.8699999999999998E-2</v>
      </c>
      <c r="C1122">
        <v>7.1999999999999998E-3</v>
      </c>
      <c r="D1122">
        <v>-0.02</v>
      </c>
      <c r="E1122">
        <v>1.1999999999999999E-3</v>
      </c>
    </row>
    <row r="1123" spans="1:5" x14ac:dyDescent="0.55000000000000004">
      <c r="A1123" s="1" t="s">
        <v>1247</v>
      </c>
      <c r="B1123">
        <v>2.7699999999999999E-2</v>
      </c>
      <c r="C1123">
        <v>7.6E-3</v>
      </c>
      <c r="D1123">
        <v>1.7299999999999999E-2</v>
      </c>
      <c r="E1123">
        <v>1.4E-3</v>
      </c>
    </row>
    <row r="1124" spans="1:5" x14ac:dyDescent="0.55000000000000004">
      <c r="A1124" s="1" t="s">
        <v>1248</v>
      </c>
      <c r="B1124">
        <v>-1.1000000000000001E-3</v>
      </c>
      <c r="C1124">
        <v>-3.1E-2</v>
      </c>
      <c r="D1124">
        <v>-6.2199999999999998E-2</v>
      </c>
      <c r="E1124">
        <v>1.2999999999999999E-3</v>
      </c>
    </row>
    <row r="1125" spans="1:5" x14ac:dyDescent="0.55000000000000004">
      <c r="A1125" s="1" t="s">
        <v>1249</v>
      </c>
      <c r="B1125">
        <v>-8.1500000000000003E-2</v>
      </c>
      <c r="C1125">
        <v>1.0800000000000001E-2</v>
      </c>
      <c r="D1125">
        <v>-3.8199999999999998E-2</v>
      </c>
      <c r="E1125">
        <v>1.1999999999999999E-3</v>
      </c>
    </row>
    <row r="1126" spans="1:5" x14ac:dyDescent="0.55000000000000004">
      <c r="A1126" s="1" t="s">
        <v>1250</v>
      </c>
      <c r="B1126">
        <v>-0.13370000000000001</v>
      </c>
      <c r="C1126">
        <v>-4.6899999999999997E-2</v>
      </c>
      <c r="D1126">
        <v>-0.13830000000000001</v>
      </c>
      <c r="E1126">
        <v>1.1999999999999999E-3</v>
      </c>
    </row>
    <row r="1127" spans="1:5" x14ac:dyDescent="0.55000000000000004">
      <c r="A1127" s="1" t="s">
        <v>1251</v>
      </c>
      <c r="B1127">
        <v>0.13600000000000001</v>
      </c>
      <c r="C1127">
        <v>2.5000000000000001E-2</v>
      </c>
      <c r="D1127">
        <v>-1.34E-2</v>
      </c>
      <c r="E1127">
        <v>0</v>
      </c>
    </row>
    <row r="1128" spans="1:5" x14ac:dyDescent="0.55000000000000004">
      <c r="A1128" s="1" t="s">
        <v>1252</v>
      </c>
      <c r="B1128">
        <v>5.57E-2</v>
      </c>
      <c r="C1128">
        <v>2.4E-2</v>
      </c>
      <c r="D1128">
        <v>-0.05</v>
      </c>
      <c r="E1128">
        <v>1E-4</v>
      </c>
    </row>
    <row r="1129" spans="1:5" x14ac:dyDescent="0.55000000000000004">
      <c r="A1129" s="1" t="s">
        <v>1253</v>
      </c>
      <c r="B1129">
        <v>2.4500000000000001E-2</v>
      </c>
      <c r="C1129">
        <v>2.6700000000000002E-2</v>
      </c>
      <c r="D1129">
        <v>-2.1700000000000001E-2</v>
      </c>
      <c r="E1129">
        <v>1E-4</v>
      </c>
    </row>
    <row r="1130" spans="1:5" x14ac:dyDescent="0.55000000000000004">
      <c r="A1130" s="1" t="s">
        <v>1254</v>
      </c>
      <c r="B1130">
        <v>5.8299999999999998E-2</v>
      </c>
      <c r="C1130">
        <v>-2.35E-2</v>
      </c>
      <c r="D1130">
        <v>-1.44E-2</v>
      </c>
      <c r="E1130">
        <v>1E-4</v>
      </c>
    </row>
    <row r="1131" spans="1:5" x14ac:dyDescent="0.55000000000000004">
      <c r="A1131" s="1" t="s">
        <v>1255</v>
      </c>
      <c r="B1131">
        <v>7.6200000000000004E-2</v>
      </c>
      <c r="C1131">
        <v>-2E-3</v>
      </c>
      <c r="D1131">
        <v>-3.0200000000000001E-2</v>
      </c>
      <c r="E1131">
        <v>1E-4</v>
      </c>
    </row>
    <row r="1132" spans="1:5" x14ac:dyDescent="0.55000000000000004">
      <c r="A1132" s="1" t="s">
        <v>1256</v>
      </c>
      <c r="B1132">
        <v>-3.6400000000000002E-2</v>
      </c>
      <c r="C1132">
        <v>5.9999999999999995E-4</v>
      </c>
      <c r="D1132">
        <v>-2.7199999999999998E-2</v>
      </c>
      <c r="E1132">
        <v>1E-4</v>
      </c>
    </row>
    <row r="1133" spans="1:5" x14ac:dyDescent="0.55000000000000004">
      <c r="A1133" s="1" t="s">
        <v>1257</v>
      </c>
      <c r="B1133">
        <v>-2.0799999999999999E-2</v>
      </c>
      <c r="C1133">
        <v>4.3400000000000001E-2</v>
      </c>
      <c r="D1133">
        <v>4.2500000000000003E-2</v>
      </c>
      <c r="E1133">
        <v>1E-4</v>
      </c>
    </row>
    <row r="1134" spans="1:5" x14ac:dyDescent="0.55000000000000004">
      <c r="A1134" s="1" t="s">
        <v>1258</v>
      </c>
      <c r="B1134">
        <v>0.1245</v>
      </c>
      <c r="C1134">
        <v>5.8099999999999999E-2</v>
      </c>
      <c r="D1134">
        <v>2.0899999999999998E-2</v>
      </c>
      <c r="E1134">
        <v>1E-4</v>
      </c>
    </row>
    <row r="1135" spans="1:5" x14ac:dyDescent="0.55000000000000004">
      <c r="A1135" s="1" t="s">
        <v>1259</v>
      </c>
      <c r="B1135">
        <v>4.6300000000000001E-2</v>
      </c>
      <c r="C1135">
        <v>5.0099999999999999E-2</v>
      </c>
      <c r="D1135">
        <v>-1.6799999999999999E-2</v>
      </c>
      <c r="E1135">
        <v>1E-4</v>
      </c>
    </row>
    <row r="1136" spans="1:5" x14ac:dyDescent="0.55000000000000004">
      <c r="A1136" s="1" t="s">
        <v>1260</v>
      </c>
      <c r="B1136">
        <v>-7.000000000000001E-4</v>
      </c>
      <c r="C1136">
        <v>7.1399999999999991E-2</v>
      </c>
      <c r="D1136">
        <v>3.2199999999999999E-2</v>
      </c>
      <c r="E1136">
        <v>0</v>
      </c>
    </row>
    <row r="1137" spans="1:5" x14ac:dyDescent="0.55000000000000004">
      <c r="A1137" s="1" t="s">
        <v>1261</v>
      </c>
      <c r="B1137">
        <v>2.81E-2</v>
      </c>
      <c r="C1137">
        <v>2.0199999999999999E-2</v>
      </c>
      <c r="D1137">
        <v>7.2000000000000008E-2</v>
      </c>
      <c r="E1137">
        <v>0</v>
      </c>
    </row>
    <row r="1138" spans="1:5" x14ac:dyDescent="0.55000000000000004">
      <c r="A1138" s="1" t="s">
        <v>1262</v>
      </c>
      <c r="B1138">
        <v>3.1600000000000003E-2</v>
      </c>
      <c r="C1138">
        <v>-2.3300000000000001E-2</v>
      </c>
      <c r="D1138">
        <v>7.3499999999999996E-2</v>
      </c>
      <c r="E1138">
        <v>0</v>
      </c>
    </row>
    <row r="1139" spans="1:5" x14ac:dyDescent="0.55000000000000004">
      <c r="A1139" s="1" t="s">
        <v>1263</v>
      </c>
      <c r="B1139">
        <v>4.9500000000000002E-2</v>
      </c>
      <c r="C1139">
        <v>-3.1899999999999998E-2</v>
      </c>
      <c r="D1139">
        <v>-1.0200000000000001E-2</v>
      </c>
      <c r="E1139">
        <v>0</v>
      </c>
    </row>
    <row r="1140" spans="1:5" x14ac:dyDescent="0.55000000000000004">
      <c r="A1140" s="1" t="s">
        <v>1264</v>
      </c>
      <c r="B1140">
        <v>3.0000000000000001E-3</v>
      </c>
      <c r="C1140">
        <v>-2E-3</v>
      </c>
      <c r="D1140">
        <v>7.0400000000000004E-2</v>
      </c>
      <c r="E1140">
        <v>0</v>
      </c>
    </row>
    <row r="1141" spans="1:5" x14ac:dyDescent="0.55000000000000004">
      <c r="A1141" s="1" t="s">
        <v>1265</v>
      </c>
      <c r="B1141">
        <v>2.7400000000000001E-2</v>
      </c>
      <c r="C1141">
        <v>1.7000000000000001E-2</v>
      </c>
      <c r="D1141">
        <v>-7.8600000000000003E-2</v>
      </c>
      <c r="E1141">
        <v>0</v>
      </c>
    </row>
    <row r="1142" spans="1:5" x14ac:dyDescent="0.55000000000000004">
      <c r="A1142" s="1" t="s">
        <v>1266</v>
      </c>
      <c r="B1142">
        <v>1.34E-2</v>
      </c>
      <c r="C1142">
        <v>-3.9300000000000002E-2</v>
      </c>
      <c r="D1142">
        <v>-1.7899999999999999E-2</v>
      </c>
      <c r="E1142">
        <v>0</v>
      </c>
    </row>
    <row r="1143" spans="1:5" x14ac:dyDescent="0.55000000000000004">
      <c r="A1143" s="1" t="s">
        <v>1267</v>
      </c>
      <c r="B1143">
        <v>2.9399999999999999E-2</v>
      </c>
      <c r="C1143">
        <v>-3.2000000000000002E-3</v>
      </c>
      <c r="D1143">
        <v>-2.3E-3</v>
      </c>
      <c r="E1143">
        <v>0</v>
      </c>
    </row>
    <row r="1144" spans="1:5" x14ac:dyDescent="0.55000000000000004">
      <c r="A1144" s="1" t="s">
        <v>1268</v>
      </c>
      <c r="B1144">
        <v>-4.3999999999999997E-2</v>
      </c>
      <c r="C1144">
        <v>6.6E-3</v>
      </c>
      <c r="D1144">
        <v>5.1200000000000002E-2</v>
      </c>
      <c r="E1144">
        <v>0</v>
      </c>
    </row>
    <row r="1145" spans="1:5" x14ac:dyDescent="0.55000000000000004">
      <c r="A1145" s="1" t="s">
        <v>1269</v>
      </c>
      <c r="B1145">
        <v>6.6299999999999998E-2</v>
      </c>
      <c r="C1145">
        <v>-2.2599999999999999E-2</v>
      </c>
      <c r="D1145">
        <v>-5.3E-3</v>
      </c>
      <c r="E1145">
        <v>0</v>
      </c>
    </row>
    <row r="1146" spans="1:5" x14ac:dyDescent="0.55000000000000004">
      <c r="A1146" s="1" t="s">
        <v>1270</v>
      </c>
      <c r="B1146">
        <v>-1.5800000000000002E-2</v>
      </c>
      <c r="C1146">
        <v>-1.3100000000000001E-2</v>
      </c>
      <c r="D1146">
        <v>-3.7000000000000002E-3</v>
      </c>
      <c r="E1146">
        <v>0</v>
      </c>
    </row>
    <row r="1147" spans="1:5" x14ac:dyDescent="0.55000000000000004">
      <c r="A1147" s="1" t="s">
        <v>1271</v>
      </c>
      <c r="B1147">
        <v>3.2300000000000002E-2</v>
      </c>
      <c r="C1147">
        <v>-1.6299999999999999E-2</v>
      </c>
      <c r="D1147">
        <v>3.2500000000000001E-2</v>
      </c>
      <c r="E1147">
        <v>1E-4</v>
      </c>
    </row>
    <row r="1148" spans="1:5" x14ac:dyDescent="0.55000000000000004">
      <c r="A1148" s="1" t="s">
        <v>1272</v>
      </c>
      <c r="B1148">
        <v>-6.1600000000000002E-2</v>
      </c>
      <c r="C1148">
        <v>-5.9299999999999999E-2</v>
      </c>
      <c r="D1148">
        <v>0.12859999999999999</v>
      </c>
      <c r="E1148">
        <v>0</v>
      </c>
    </row>
    <row r="1149" spans="1:5" x14ac:dyDescent="0.55000000000000004">
      <c r="A1149" s="1" t="s">
        <v>1273</v>
      </c>
      <c r="B1149">
        <v>-2.2800000000000001E-2</v>
      </c>
      <c r="C1149">
        <v>2.1600000000000001E-2</v>
      </c>
      <c r="D1149">
        <v>3.0599999999999999E-2</v>
      </c>
      <c r="E1149">
        <v>0</v>
      </c>
    </row>
    <row r="1150" spans="1:5" x14ac:dyDescent="0.55000000000000004">
      <c r="A1150" s="1" t="s">
        <v>1274</v>
      </c>
      <c r="B1150">
        <v>3.0800000000000001E-2</v>
      </c>
      <c r="C1150">
        <v>-1.55E-2</v>
      </c>
      <c r="D1150">
        <v>-1.9E-2</v>
      </c>
      <c r="E1150">
        <v>0</v>
      </c>
    </row>
    <row r="1151" spans="1:5" x14ac:dyDescent="0.55000000000000004">
      <c r="A1151" s="1" t="s">
        <v>1275</v>
      </c>
      <c r="B1151">
        <v>-9.4100000000000003E-2</v>
      </c>
      <c r="C1151">
        <v>-1.35E-2</v>
      </c>
      <c r="D1151">
        <v>6.1799999999999987E-2</v>
      </c>
      <c r="E1151">
        <v>0</v>
      </c>
    </row>
    <row r="1152" spans="1:5" x14ac:dyDescent="0.55000000000000004">
      <c r="A1152" s="1" t="s">
        <v>1276</v>
      </c>
      <c r="B1152">
        <v>-3.3999999999999998E-3</v>
      </c>
      <c r="C1152">
        <v>-1.84E-2</v>
      </c>
      <c r="D1152">
        <v>8.4399999999999989E-2</v>
      </c>
      <c r="E1152">
        <v>2.9999999999999997E-4</v>
      </c>
    </row>
    <row r="1153" spans="1:5" x14ac:dyDescent="0.55000000000000004">
      <c r="A1153" s="1" t="s">
        <v>1277</v>
      </c>
      <c r="B1153">
        <v>-8.4000000000000005E-2</v>
      </c>
      <c r="C1153">
        <v>2.07E-2</v>
      </c>
      <c r="D1153">
        <v>-0.06</v>
      </c>
      <c r="E1153">
        <v>5.9999999999999995E-4</v>
      </c>
    </row>
    <row r="1154" spans="1:5" x14ac:dyDescent="0.55000000000000004">
      <c r="A1154" s="1" t="s">
        <v>1278</v>
      </c>
      <c r="B1154">
        <v>9.5700000000000007E-2</v>
      </c>
      <c r="C1154">
        <v>2.8400000000000002E-2</v>
      </c>
      <c r="D1154">
        <v>-4.1500000000000002E-2</v>
      </c>
      <c r="E1154">
        <v>8.0000000000000004E-4</v>
      </c>
    </row>
    <row r="1155" spans="1:5" x14ac:dyDescent="0.55000000000000004">
      <c r="A1155" s="1" t="s">
        <v>1279</v>
      </c>
      <c r="B1155">
        <v>-3.7699999999999997E-2</v>
      </c>
      <c r="C1155">
        <v>1.41E-2</v>
      </c>
      <c r="D1155">
        <v>1.8E-3</v>
      </c>
      <c r="E1155">
        <v>1.9E-3</v>
      </c>
    </row>
    <row r="1156" spans="1:5" x14ac:dyDescent="0.55000000000000004">
      <c r="A1156" s="1" t="s">
        <v>1280</v>
      </c>
      <c r="B1156">
        <v>-9.3399999999999997E-2</v>
      </c>
      <c r="C1156">
        <v>-7.6E-3</v>
      </c>
      <c r="D1156">
        <v>2.9999999999999997E-4</v>
      </c>
      <c r="E1156">
        <v>1.9E-3</v>
      </c>
    </row>
    <row r="1157" spans="1:5" x14ac:dyDescent="0.55000000000000004">
      <c r="A1157" s="1" t="s">
        <v>1281</v>
      </c>
      <c r="B1157">
        <v>7.85E-2</v>
      </c>
      <c r="C1157">
        <v>1E-4</v>
      </c>
      <c r="D1157">
        <v>7.9699999999999993E-2</v>
      </c>
      <c r="E1157">
        <v>2.3E-3</v>
      </c>
    </row>
    <row r="1158" spans="1:5" x14ac:dyDescent="0.55000000000000004">
      <c r="A1158" s="1" t="s">
        <v>1282</v>
      </c>
      <c r="B1158">
        <v>4.6500000000000007E-2</v>
      </c>
      <c r="C1158">
        <v>-3.5700000000000003E-2</v>
      </c>
      <c r="D1158">
        <v>1.4800000000000001E-2</v>
      </c>
      <c r="E1158">
        <v>2.8999999999999998E-3</v>
      </c>
    </row>
    <row r="1159" spans="1:5" x14ac:dyDescent="0.55000000000000004">
      <c r="A1159" s="1" t="s">
        <v>1283</v>
      </c>
      <c r="B1159">
        <v>-6.3799999999999996E-2</v>
      </c>
      <c r="C1159">
        <v>-7.6E-3</v>
      </c>
      <c r="D1159">
        <v>1.34E-2</v>
      </c>
      <c r="E1159">
        <v>3.3E-3</v>
      </c>
    </row>
    <row r="1160" spans="1:5" x14ac:dyDescent="0.55000000000000004">
      <c r="A1160" s="1" t="s">
        <v>1284</v>
      </c>
      <c r="B1160">
        <v>6.6100000000000006E-2</v>
      </c>
      <c r="C1160">
        <v>5.0099999999999999E-2</v>
      </c>
      <c r="D1160">
        <v>-3.9399999999999998E-2</v>
      </c>
      <c r="E1160">
        <v>3.5000000000000001E-3</v>
      </c>
    </row>
    <row r="1161" spans="1:5" x14ac:dyDescent="0.55000000000000004">
      <c r="A1161" s="1" t="s">
        <v>1285</v>
      </c>
      <c r="B1161">
        <v>-2.5700000000000001E-2</v>
      </c>
      <c r="C1161">
        <v>1.0500000000000001E-2</v>
      </c>
      <c r="D1161">
        <v>-8.0000000000000002E-3</v>
      </c>
      <c r="E1161">
        <v>3.3999999999999998E-3</v>
      </c>
    </row>
    <row r="1162" spans="1:5" x14ac:dyDescent="0.55000000000000004">
      <c r="A1162" s="1" t="s">
        <v>1286</v>
      </c>
      <c r="B1162">
        <v>2.4799999999999999E-2</v>
      </c>
      <c r="C1162">
        <v>-5.4800000000000001E-2</v>
      </c>
      <c r="D1162">
        <v>-9.0500000000000011E-2</v>
      </c>
      <c r="E1162">
        <v>3.5999999999999999E-3</v>
      </c>
    </row>
    <row r="1163" spans="1:5" x14ac:dyDescent="0.55000000000000004">
      <c r="A1163" s="1" t="s">
        <v>1287</v>
      </c>
      <c r="B1163">
        <v>6.1999999999999998E-3</v>
      </c>
      <c r="C1163">
        <v>-3.3700000000000001E-2</v>
      </c>
      <c r="D1163">
        <v>-1.1999999999999999E-3</v>
      </c>
      <c r="E1163">
        <v>3.5000000000000001E-3</v>
      </c>
    </row>
    <row r="1164" spans="1:5" x14ac:dyDescent="0.55000000000000004">
      <c r="A1164" s="1" t="s">
        <v>1288</v>
      </c>
      <c r="B1164">
        <v>3.3999999999999998E-3</v>
      </c>
      <c r="C1164">
        <v>1.6E-2</v>
      </c>
      <c r="D1164">
        <v>-7.7899999999999997E-2</v>
      </c>
      <c r="E1164">
        <v>3.5999999999999999E-3</v>
      </c>
    </row>
    <row r="1165" spans="1:5" x14ac:dyDescent="0.55000000000000004">
      <c r="A1165" s="1" t="s">
        <v>1289</v>
      </c>
      <c r="B1165">
        <v>6.4600000000000005E-2</v>
      </c>
      <c r="C1165">
        <v>1.49E-2</v>
      </c>
      <c r="D1165">
        <v>-1.2999999999999999E-3</v>
      </c>
      <c r="E1165">
        <v>4.0000000000000001E-3</v>
      </c>
    </row>
    <row r="1166" spans="1:5" x14ac:dyDescent="0.55000000000000004">
      <c r="A1166" s="1" t="s">
        <v>1290</v>
      </c>
      <c r="B1166">
        <v>3.2099999999999997E-2</v>
      </c>
      <c r="C1166">
        <v>2.0500000000000001E-2</v>
      </c>
      <c r="D1166">
        <v>4.0599999999999997E-2</v>
      </c>
      <c r="E1166">
        <v>4.5000000000000014E-3</v>
      </c>
    </row>
    <row r="1167" spans="1:5" x14ac:dyDescent="0.55000000000000004">
      <c r="A1167" s="1" t="s">
        <v>1291</v>
      </c>
      <c r="B1167">
        <v>-2.3599999999999999E-2</v>
      </c>
      <c r="C1167">
        <v>-3.1399999999999997E-2</v>
      </c>
      <c r="D1167">
        <v>-1.15E-2</v>
      </c>
      <c r="E1167">
        <v>4.5000000000000014E-3</v>
      </c>
    </row>
    <row r="1168" spans="1:5" x14ac:dyDescent="0.55000000000000004">
      <c r="A1168" s="1" t="s">
        <v>1292</v>
      </c>
      <c r="B1168">
        <v>-5.2300000000000013E-2</v>
      </c>
      <c r="C1168">
        <v>-2.5100000000000001E-2</v>
      </c>
      <c r="D1168">
        <v>1.49E-2</v>
      </c>
      <c r="E1168">
        <v>4.3E-3</v>
      </c>
    </row>
    <row r="1169" spans="1:5" x14ac:dyDescent="0.55000000000000004">
      <c r="A1169" s="1" t="s">
        <v>1293</v>
      </c>
      <c r="B1169">
        <v>-3.15E-2</v>
      </c>
      <c r="C1169">
        <v>-3.8600000000000002E-2</v>
      </c>
      <c r="D1169">
        <v>2E-3</v>
      </c>
      <c r="E1169">
        <v>4.6999999999999993E-3</v>
      </c>
    </row>
    <row r="1170" spans="1:5" x14ac:dyDescent="0.55000000000000004">
      <c r="A1170" s="1" t="s">
        <v>1294</v>
      </c>
      <c r="B1170">
        <v>8.8800000000000004E-2</v>
      </c>
      <c r="C1170">
        <v>-1E-3</v>
      </c>
      <c r="D1170">
        <v>1.67E-2</v>
      </c>
      <c r="E1170">
        <v>4.4000000000000003E-3</v>
      </c>
    </row>
    <row r="1171" spans="1:5" x14ac:dyDescent="0.55000000000000004">
      <c r="A1171" s="1" t="s">
        <v>1295</v>
      </c>
      <c r="B1171">
        <v>4.8499999999999988E-2</v>
      </c>
      <c r="C1171">
        <v>6.3E-2</v>
      </c>
      <c r="D1171">
        <v>4.8899999999999999E-2</v>
      </c>
      <c r="E1171">
        <v>4.3E-3</v>
      </c>
    </row>
    <row r="1172" spans="1:5" x14ac:dyDescent="0.55000000000000004">
      <c r="A1172" s="1" t="s">
        <v>1296</v>
      </c>
      <c r="B1172">
        <v>7.3000000000000001E-3</v>
      </c>
      <c r="C1172">
        <v>-5.0700000000000002E-2</v>
      </c>
      <c r="D1172">
        <v>-2.3800000000000002E-2</v>
      </c>
      <c r="E1172">
        <v>4.6999999999999993E-3</v>
      </c>
    </row>
    <row r="1173" spans="1:5" x14ac:dyDescent="0.55000000000000004">
      <c r="A1173" s="1" t="s">
        <v>1297</v>
      </c>
      <c r="B1173">
        <v>5.0700000000000002E-2</v>
      </c>
      <c r="C1173">
        <v>-2.3999999999999998E-3</v>
      </c>
      <c r="D1173">
        <v>-3.4299999999999997E-2</v>
      </c>
      <c r="E1173">
        <v>4.1999999999999997E-3</v>
      </c>
    </row>
    <row r="1174" spans="1:5" x14ac:dyDescent="0.55000000000000004">
      <c r="A1174" s="1" t="s">
        <v>1298</v>
      </c>
      <c r="B1174">
        <v>2.8400000000000002E-2</v>
      </c>
      <c r="C1174">
        <v>-2.5000000000000001E-2</v>
      </c>
      <c r="D1174">
        <v>4.1599999999999998E-2</v>
      </c>
      <c r="E1174">
        <v>4.3E-3</v>
      </c>
    </row>
    <row r="1175" spans="1:5" x14ac:dyDescent="0.55000000000000004">
      <c r="A1175" s="1" t="s">
        <v>1299</v>
      </c>
      <c r="B1175">
        <v>-4.6500000000000007E-2</v>
      </c>
      <c r="C1175">
        <v>-2.3699999999999999E-2</v>
      </c>
      <c r="D1175">
        <v>-4.5000000000000014E-3</v>
      </c>
      <c r="E1175">
        <v>4.6999999999999993E-3</v>
      </c>
    </row>
    <row r="1176" spans="1:5" x14ac:dyDescent="0.55000000000000004">
      <c r="A1176" s="1" t="s">
        <v>1300</v>
      </c>
      <c r="B1176">
        <v>4.3299999999999998E-2</v>
      </c>
      <c r="C1176">
        <v>5.5000000000000014E-3</v>
      </c>
      <c r="D1176">
        <v>-1.3100000000000001E-2</v>
      </c>
      <c r="E1176">
        <v>4.4000000000000003E-3</v>
      </c>
    </row>
    <row r="1177" spans="1:5" x14ac:dyDescent="0.55000000000000004">
      <c r="A1177" s="1" t="s">
        <v>1301</v>
      </c>
      <c r="B1177">
        <v>2.8000000000000001E-2</v>
      </c>
      <c r="C1177">
        <v>-0.03</v>
      </c>
      <c r="D1177">
        <v>-3.3599999999999998E-2</v>
      </c>
      <c r="E1177">
        <v>4.0999999999999986E-3</v>
      </c>
    </row>
    <row r="1178" spans="1:5" x14ac:dyDescent="0.55000000000000004">
      <c r="A1178" s="1" t="s">
        <v>1302</v>
      </c>
      <c r="B1178">
        <v>1.2200000000000001E-2</v>
      </c>
      <c r="C1178">
        <v>6.8099999999999994E-2</v>
      </c>
      <c r="D1178">
        <v>5.62E-2</v>
      </c>
      <c r="E1178">
        <v>4.5000000000000014E-3</v>
      </c>
    </row>
    <row r="1179" spans="1:5" x14ac:dyDescent="0.55000000000000004">
      <c r="A1179" s="1" t="s">
        <v>1303</v>
      </c>
      <c r="B1179">
        <v>1.6E-2</v>
      </c>
      <c r="C1179">
        <v>-3.49E-2</v>
      </c>
      <c r="D1179">
        <v>-1.0999999999999999E-2</v>
      </c>
      <c r="E1179">
        <v>4.7999999999999996E-3</v>
      </c>
    </row>
    <row r="1180" spans="1:5" x14ac:dyDescent="0.55000000000000004">
      <c r="A1180" s="1" t="s">
        <v>1304</v>
      </c>
      <c r="B1180">
        <v>1.72E-2</v>
      </c>
      <c r="C1180">
        <v>-1.2999999999999999E-3</v>
      </c>
      <c r="D1180">
        <v>-2.7699999999999999E-2</v>
      </c>
      <c r="E1180">
        <v>4.0000000000000001E-3</v>
      </c>
    </row>
    <row r="1181" spans="1:5" x14ac:dyDescent="0.55000000000000004">
      <c r="A1181" s="1" t="s">
        <v>1305</v>
      </c>
      <c r="B1181">
        <v>-0.01</v>
      </c>
      <c r="C1181">
        <v>-9.8999999999999991E-3</v>
      </c>
      <c r="D1181">
        <v>8.6E-3</v>
      </c>
      <c r="E1181">
        <v>3.8999999999999998E-3</v>
      </c>
    </row>
    <row r="1182" spans="1:5" x14ac:dyDescent="0.55000000000000004">
      <c r="A1182" s="1" t="s">
        <v>1306</v>
      </c>
      <c r="B1182">
        <v>6.4899999999999999E-2</v>
      </c>
      <c r="C1182">
        <v>4.4600000000000001E-2</v>
      </c>
      <c r="D1182">
        <v>1.5E-3</v>
      </c>
      <c r="E1182">
        <v>4.0000000000000001E-3</v>
      </c>
    </row>
    <row r="1183" spans="1:5" x14ac:dyDescent="0.55000000000000004">
      <c r="A1183" s="1" t="s">
        <v>1307</v>
      </c>
      <c r="B1183">
        <v>-3.1699999999999999E-2</v>
      </c>
      <c r="C1183">
        <v>-2.7099999999999999E-2</v>
      </c>
      <c r="D1183">
        <v>-0.03</v>
      </c>
      <c r="E1183">
        <v>3.7000000000000002E-3</v>
      </c>
    </row>
    <row r="1184" spans="1:5" x14ac:dyDescent="0.55000000000000004">
      <c r="A1184" s="1" t="s">
        <v>1308</v>
      </c>
      <c r="B1184">
        <v>2.8000000000000001E-2</v>
      </c>
      <c r="C1184">
        <v>-1.9699999999999999E-2</v>
      </c>
      <c r="D1184">
        <v>1.6299999999999999E-2</v>
      </c>
      <c r="E1184">
        <v>3.7000000000000002E-3</v>
      </c>
    </row>
    <row r="1185" spans="1:5" x14ac:dyDescent="0.55000000000000004">
      <c r="A1185" s="1" t="s">
        <v>1309</v>
      </c>
      <c r="B1185">
        <v>-2.4400000000000002E-2</v>
      </c>
      <c r="C1185">
        <v>-5.79E-2</v>
      </c>
      <c r="D1185">
        <v>4.9099999999999998E-2</v>
      </c>
      <c r="E1185">
        <v>3.3E-3</v>
      </c>
    </row>
    <row r="1186" spans="1:5" x14ac:dyDescent="0.55000000000000004">
      <c r="A1186" s="1" t="s">
        <v>1310</v>
      </c>
      <c r="B1186">
        <v>-6.3899999999999998E-2</v>
      </c>
      <c r="C1186">
        <v>-2.76E-2</v>
      </c>
      <c r="D1186">
        <v>2.9000000000000001E-2</v>
      </c>
      <c r="E1186">
        <v>3.3999999999999998E-3</v>
      </c>
    </row>
    <row r="1187" spans="1:5" x14ac:dyDescent="0.55000000000000004">
      <c r="A1187" s="1" t="s">
        <v>1311</v>
      </c>
      <c r="B1187">
        <v>-8.3999999999999995E-3</v>
      </c>
      <c r="C1187">
        <v>-5.8999999999999999E-3</v>
      </c>
      <c r="D1187">
        <v>-3.4000000000000002E-2</v>
      </c>
      <c r="E1187">
        <v>3.5000000000000001E-3</v>
      </c>
    </row>
    <row r="1188" spans="1:5" x14ac:dyDescent="0.55000000000000004">
      <c r="A1188" s="1" t="s">
        <v>1312</v>
      </c>
      <c r="B1188">
        <v>6.0599999999999987E-2</v>
      </c>
      <c r="C1188">
        <v>6.9999999999999993E-3</v>
      </c>
      <c r="D1188">
        <v>-2.8799999999999999E-2</v>
      </c>
      <c r="E1188">
        <v>3.8E-3</v>
      </c>
    </row>
    <row r="1189" spans="1:5" x14ac:dyDescent="0.55000000000000004">
      <c r="A1189" s="1" t="s">
        <v>1313</v>
      </c>
      <c r="B1189">
        <v>4.8599999999999997E-2</v>
      </c>
      <c r="C1189">
        <v>8.3000000000000001E-3</v>
      </c>
      <c r="D1189">
        <v>-1.61E-2</v>
      </c>
      <c r="E1189">
        <v>3.3999999999999998E-3</v>
      </c>
    </row>
    <row r="1190" spans="1:5" x14ac:dyDescent="0.55000000000000004">
      <c r="A1190" s="1" t="s">
        <v>1314</v>
      </c>
      <c r="B1190">
        <v>1.9800000000000002E-2</v>
      </c>
      <c r="C1190">
        <v>2.5999999999999999E-3</v>
      </c>
      <c r="D1190">
        <v>-1.2699999999999999E-2</v>
      </c>
      <c r="E1190">
        <v>3.3999999999999998E-3</v>
      </c>
    </row>
    <row r="1191" spans="1:5" x14ac:dyDescent="0.55000000000000004">
      <c r="A1191" s="1" t="s">
        <v>1315</v>
      </c>
      <c r="B1191">
        <v>1.84E-2</v>
      </c>
      <c r="C1191">
        <v>3.8699999999999998E-2</v>
      </c>
      <c r="D1191">
        <v>4.4200000000000003E-2</v>
      </c>
      <c r="E1191">
        <v>3.8E-3</v>
      </c>
    </row>
    <row r="1192" spans="1:5" x14ac:dyDescent="0.55000000000000004">
      <c r="A1192" s="1" t="s">
        <v>1316</v>
      </c>
      <c r="B1192">
        <v>3.39E-2</v>
      </c>
      <c r="C1192">
        <v>-1.8499999999999999E-2</v>
      </c>
      <c r="D1192">
        <v>-1.0500000000000001E-2</v>
      </c>
      <c r="E1192">
        <v>3.3E-3</v>
      </c>
    </row>
    <row r="1193" spans="1:5" x14ac:dyDescent="0.55000000000000004">
      <c r="A1193" s="1" t="s">
        <v>1317</v>
      </c>
      <c r="B1193">
        <v>1.9599999999999999E-2</v>
      </c>
      <c r="C1193">
        <v>-5.5000000000000014E-3</v>
      </c>
      <c r="D1193">
        <v>-3.09E-2</v>
      </c>
      <c r="E1193">
        <v>3.7000000000000002E-3</v>
      </c>
    </row>
    <row r="1194" spans="1:5" x14ac:dyDescent="0.55000000000000004">
      <c r="A1194" s="1" t="s">
        <v>1318</v>
      </c>
      <c r="B1194">
        <v>-1.2999999999999999E-3</v>
      </c>
      <c r="C1194">
        <v>3.8E-3</v>
      </c>
      <c r="D1194">
        <v>3.7599999999999988E-2</v>
      </c>
      <c r="E1194">
        <v>3.0000000000000001E-3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EF29D-130F-4074-AC0C-29D4D2F9F0F0}">
  <dimension ref="A1:V121"/>
  <sheetViews>
    <sheetView tabSelected="1" topLeftCell="E19" zoomScale="130" zoomScaleNormal="130" workbookViewId="0">
      <selection activeCell="H31" sqref="H31:O31"/>
    </sheetView>
  </sheetViews>
  <sheetFormatPr defaultRowHeight="14.4" x14ac:dyDescent="0.55000000000000004"/>
  <cols>
    <col min="1" max="1" width="12.68359375" customWidth="1"/>
    <col min="9" max="9" width="29.47265625" customWidth="1"/>
    <col min="10" max="10" width="8.83984375" style="4"/>
    <col min="16" max="16" width="12.68359375" customWidth="1"/>
  </cols>
  <sheetData>
    <row r="1" spans="1:22" x14ac:dyDescent="0.55000000000000004">
      <c r="A1" s="1" t="s">
        <v>0</v>
      </c>
      <c r="B1" s="1" t="s">
        <v>1</v>
      </c>
      <c r="C1" s="1" t="s">
        <v>122</v>
      </c>
      <c r="D1" s="1" t="s">
        <v>123</v>
      </c>
      <c r="E1" s="1" t="s">
        <v>124</v>
      </c>
      <c r="F1" s="1" t="s">
        <v>125</v>
      </c>
      <c r="G1" s="2" t="s">
        <v>1319</v>
      </c>
      <c r="I1" s="3" t="s">
        <v>1320</v>
      </c>
      <c r="J1" s="4">
        <f>0.0412/12</f>
        <v>3.4333333333333334E-3</v>
      </c>
      <c r="L1" s="5" t="s">
        <v>1333</v>
      </c>
      <c r="M1">
        <f>COUNT(G2:G120)</f>
        <v>119</v>
      </c>
      <c r="P1" s="1" t="s">
        <v>0</v>
      </c>
      <c r="Q1" s="1" t="s">
        <v>1</v>
      </c>
      <c r="R1" s="1" t="s">
        <v>122</v>
      </c>
      <c r="S1" s="1" t="s">
        <v>123</v>
      </c>
      <c r="T1" s="1" t="s">
        <v>124</v>
      </c>
      <c r="U1" s="1" t="s">
        <v>125</v>
      </c>
      <c r="V1" s="2" t="s">
        <v>1319</v>
      </c>
    </row>
    <row r="2" spans="1:22" x14ac:dyDescent="0.55000000000000004">
      <c r="A2" s="1" t="s">
        <v>2</v>
      </c>
      <c r="B2">
        <v>-7.0294661614954679E-3</v>
      </c>
      <c r="C2">
        <v>-5.74E-2</v>
      </c>
      <c r="D2">
        <v>-3.4000000000000002E-2</v>
      </c>
      <c r="E2">
        <v>2.0799999999999999E-2</v>
      </c>
      <c r="F2">
        <v>1E-4</v>
      </c>
      <c r="G2">
        <f>B2 - F2</f>
        <v>-7.1294661614954681E-3</v>
      </c>
      <c r="P2" s="1" t="s">
        <v>2</v>
      </c>
      <c r="Q2">
        <f>1+B2</f>
        <v>0.99297053383850453</v>
      </c>
      <c r="R2">
        <f t="shared" ref="R2:V2" si="0">1+C2</f>
        <v>0.94259999999999999</v>
      </c>
      <c r="S2">
        <f t="shared" si="0"/>
        <v>0.96599999999999997</v>
      </c>
      <c r="T2">
        <f t="shared" si="0"/>
        <v>1.0207999999999999</v>
      </c>
      <c r="U2">
        <f t="shared" si="0"/>
        <v>1.0001</v>
      </c>
      <c r="V2">
        <f t="shared" si="0"/>
        <v>0.99287053383850454</v>
      </c>
    </row>
    <row r="3" spans="1:22" x14ac:dyDescent="0.55000000000000004">
      <c r="A3" s="1" t="s">
        <v>3</v>
      </c>
      <c r="B3">
        <v>-7.6420389581927206E-2</v>
      </c>
      <c r="C3">
        <v>-5.9999999999999995E-4</v>
      </c>
      <c r="D3">
        <v>7.3000000000000001E-3</v>
      </c>
      <c r="E3">
        <v>-6.1000000000000004E-3</v>
      </c>
      <c r="F3">
        <v>2.0000000000000001E-4</v>
      </c>
      <c r="G3">
        <f t="shared" ref="G3:G66" si="1">B3 - F3</f>
        <v>-7.6620389581927212E-2</v>
      </c>
      <c r="I3" s="5" t="s">
        <v>1321</v>
      </c>
      <c r="J3" s="4" t="s">
        <v>1</v>
      </c>
      <c r="P3" s="1" t="s">
        <v>3</v>
      </c>
      <c r="Q3">
        <f t="shared" ref="Q3:Q66" si="2">1+B3</f>
        <v>0.92357961041807279</v>
      </c>
      <c r="R3">
        <f t="shared" ref="R3:R66" si="3">1+C3</f>
        <v>0.99939999999999996</v>
      </c>
      <c r="S3">
        <f t="shared" ref="S3:S66" si="4">1+D3</f>
        <v>1.0073000000000001</v>
      </c>
      <c r="T3">
        <f t="shared" ref="T3:T66" si="5">1+E3</f>
        <v>0.99390000000000001</v>
      </c>
      <c r="U3">
        <f t="shared" ref="U3:U66" si="6">1+F3</f>
        <v>1.0002</v>
      </c>
      <c r="V3">
        <f t="shared" ref="V3:V66" si="7">1+G3</f>
        <v>0.92337961041807282</v>
      </c>
    </row>
    <row r="4" spans="1:22" x14ac:dyDescent="0.55000000000000004">
      <c r="A4" s="1" t="s">
        <v>4</v>
      </c>
      <c r="B4">
        <v>9.3288829001289875E-2</v>
      </c>
      <c r="C4">
        <v>6.9500000000000006E-2</v>
      </c>
      <c r="D4">
        <v>7.4999999999999997E-3</v>
      </c>
      <c r="E4">
        <v>1.2200000000000001E-2</v>
      </c>
      <c r="F4">
        <v>2.0000000000000001E-4</v>
      </c>
      <c r="G4">
        <f t="shared" si="1"/>
        <v>9.3088829001289869E-2</v>
      </c>
      <c r="I4" t="s">
        <v>1322</v>
      </c>
      <c r="J4" s="4">
        <f>SLOPE(G2:G120,C2:C120)</f>
        <v>0.88255056819821764</v>
      </c>
      <c r="K4" t="str">
        <f ca="1">_xlfn.FORMULATEXT(J4)</f>
        <v>=SLOPE(G2:G120,C2:C120)</v>
      </c>
      <c r="P4" s="1" t="s">
        <v>4</v>
      </c>
      <c r="Q4">
        <f t="shared" si="2"/>
        <v>1.0932888290012899</v>
      </c>
      <c r="R4">
        <f t="shared" si="3"/>
        <v>1.0695000000000001</v>
      </c>
      <c r="S4">
        <f t="shared" si="4"/>
        <v>1.0075000000000001</v>
      </c>
      <c r="T4">
        <f t="shared" si="5"/>
        <v>1.0122</v>
      </c>
      <c r="U4">
        <f t="shared" si="6"/>
        <v>1.0002</v>
      </c>
      <c r="V4">
        <f t="shared" si="7"/>
        <v>1.0930888290012899</v>
      </c>
    </row>
    <row r="5" spans="1:22" x14ac:dyDescent="0.55000000000000004">
      <c r="A5" s="1" t="s">
        <v>5</v>
      </c>
      <c r="B5">
        <v>-9.7048571030924236E-2</v>
      </c>
      <c r="C5">
        <v>9.1999999999999998E-3</v>
      </c>
      <c r="D5">
        <v>7.7000000000000002E-3</v>
      </c>
      <c r="E5">
        <v>3.2199999999999999E-2</v>
      </c>
      <c r="F5">
        <v>1E-4</v>
      </c>
      <c r="G5">
        <f t="shared" si="1"/>
        <v>-9.7148571030924238E-2</v>
      </c>
      <c r="P5" s="1" t="s">
        <v>5</v>
      </c>
      <c r="Q5">
        <f t="shared" si="2"/>
        <v>0.90295142896907576</v>
      </c>
      <c r="R5">
        <f t="shared" si="3"/>
        <v>1.0092000000000001</v>
      </c>
      <c r="S5">
        <f t="shared" si="4"/>
        <v>1.0077</v>
      </c>
      <c r="T5">
        <f t="shared" si="5"/>
        <v>1.0322</v>
      </c>
      <c r="U5">
        <f t="shared" si="6"/>
        <v>1.0001</v>
      </c>
      <c r="V5">
        <f t="shared" si="7"/>
        <v>0.90285142896907578</v>
      </c>
    </row>
    <row r="6" spans="1:22" x14ac:dyDescent="0.55000000000000004">
      <c r="A6" s="1" t="s">
        <v>6</v>
      </c>
      <c r="B6">
        <v>6.2762977253728147E-2</v>
      </c>
      <c r="C6">
        <v>1.78E-2</v>
      </c>
      <c r="D6">
        <v>-1.8E-3</v>
      </c>
      <c r="E6">
        <v>-1.6199999999999999E-2</v>
      </c>
      <c r="F6">
        <v>1E-4</v>
      </c>
      <c r="G6">
        <f t="shared" si="1"/>
        <v>6.2662977253728144E-2</v>
      </c>
      <c r="I6" s="5" t="s">
        <v>1323</v>
      </c>
      <c r="J6" s="4" t="s">
        <v>1</v>
      </c>
      <c r="P6" s="1" t="s">
        <v>6</v>
      </c>
      <c r="Q6">
        <f t="shared" si="2"/>
        <v>1.0627629772537281</v>
      </c>
      <c r="R6">
        <f t="shared" si="3"/>
        <v>1.0178</v>
      </c>
      <c r="S6">
        <f t="shared" si="4"/>
        <v>0.99819999999999998</v>
      </c>
      <c r="T6">
        <f t="shared" si="5"/>
        <v>0.98380000000000001</v>
      </c>
      <c r="U6">
        <f t="shared" si="6"/>
        <v>1.0001</v>
      </c>
      <c r="V6">
        <f t="shared" si="7"/>
        <v>1.0626629772537282</v>
      </c>
    </row>
    <row r="7" spans="1:22" x14ac:dyDescent="0.55000000000000004">
      <c r="A7" s="1" t="s">
        <v>7</v>
      </c>
      <c r="B7">
        <v>-2.7774896579525029E-2</v>
      </c>
      <c r="C7">
        <v>-2.9999999999999997E-4</v>
      </c>
      <c r="D7">
        <v>6.0000000000000001E-3</v>
      </c>
      <c r="E7">
        <v>-1.49E-2</v>
      </c>
      <c r="F7">
        <v>2.0000000000000001E-4</v>
      </c>
      <c r="G7">
        <f t="shared" si="1"/>
        <v>-2.7974896579525028E-2</v>
      </c>
      <c r="I7" t="s">
        <v>1326</v>
      </c>
      <c r="J7" s="4" cm="1">
        <f t="array" ref="J7:J10">TRANSPOSE(LINEST(G2:G120,C2:E120))</f>
        <v>-0.5184300800548074</v>
      </c>
      <c r="K7" t="str">
        <f ca="1">_xlfn.FORMULATEXT(J7)</f>
        <v>=TRANSPOSE(LINEST(G2:G120,C2:E120))</v>
      </c>
      <c r="P7" s="1" t="s">
        <v>7</v>
      </c>
      <c r="Q7">
        <f t="shared" si="2"/>
        <v>0.97222510342047497</v>
      </c>
      <c r="R7">
        <f t="shared" si="3"/>
        <v>0.99970000000000003</v>
      </c>
      <c r="S7">
        <f t="shared" si="4"/>
        <v>1.006</v>
      </c>
      <c r="T7">
        <f t="shared" si="5"/>
        <v>0.98509999999999998</v>
      </c>
      <c r="U7">
        <f t="shared" si="6"/>
        <v>1.0002</v>
      </c>
      <c r="V7">
        <f t="shared" si="7"/>
        <v>0.97202510342047499</v>
      </c>
    </row>
    <row r="8" spans="1:22" x14ac:dyDescent="0.55000000000000004">
      <c r="A8" s="1" t="s">
        <v>8</v>
      </c>
      <c r="B8">
        <v>0.1076803394577575</v>
      </c>
      <c r="C8">
        <v>3.9399999999999998E-2</v>
      </c>
      <c r="D8">
        <v>2.4500000000000001E-2</v>
      </c>
      <c r="E8">
        <v>-1.24E-2</v>
      </c>
      <c r="F8">
        <v>2.0000000000000001E-4</v>
      </c>
      <c r="G8">
        <f t="shared" si="1"/>
        <v>0.10748033945775749</v>
      </c>
      <c r="I8" t="s">
        <v>1325</v>
      </c>
      <c r="J8" s="4">
        <v>-0.4984230454490986</v>
      </c>
      <c r="P8" s="1" t="s">
        <v>8</v>
      </c>
      <c r="Q8">
        <f t="shared" si="2"/>
        <v>1.1076803394577575</v>
      </c>
      <c r="R8">
        <f t="shared" si="3"/>
        <v>1.0394000000000001</v>
      </c>
      <c r="S8">
        <f t="shared" si="4"/>
        <v>1.0245</v>
      </c>
      <c r="T8">
        <f t="shared" si="5"/>
        <v>0.98760000000000003</v>
      </c>
      <c r="U8">
        <f t="shared" si="6"/>
        <v>1.0002</v>
      </c>
      <c r="V8">
        <f t="shared" si="7"/>
        <v>1.1074803394577575</v>
      </c>
    </row>
    <row r="9" spans="1:22" x14ac:dyDescent="0.55000000000000004">
      <c r="A9" s="1" t="s">
        <v>9</v>
      </c>
      <c r="B9">
        <v>1.376120935301617E-2</v>
      </c>
      <c r="C9">
        <v>4.8999999999999998E-3</v>
      </c>
      <c r="D9">
        <v>1.17E-2</v>
      </c>
      <c r="E9">
        <v>3.1699999999999999E-2</v>
      </c>
      <c r="F9">
        <v>2.0000000000000001E-4</v>
      </c>
      <c r="G9">
        <f t="shared" si="1"/>
        <v>1.356120935301617E-2</v>
      </c>
      <c r="I9" t="s">
        <v>1322</v>
      </c>
      <c r="J9" s="4">
        <v>0.98979815926515358</v>
      </c>
      <c r="P9" s="1" t="s">
        <v>9</v>
      </c>
      <c r="Q9">
        <f t="shared" si="2"/>
        <v>1.0137612093530162</v>
      </c>
      <c r="R9">
        <f t="shared" si="3"/>
        <v>1.0048999999999999</v>
      </c>
      <c r="S9">
        <f t="shared" si="4"/>
        <v>1.0117</v>
      </c>
      <c r="T9">
        <f t="shared" si="5"/>
        <v>1.0317000000000001</v>
      </c>
      <c r="U9">
        <f t="shared" si="6"/>
        <v>1.0002</v>
      </c>
      <c r="V9">
        <f t="shared" si="7"/>
        <v>1.0135612093530162</v>
      </c>
    </row>
    <row r="10" spans="1:22" x14ac:dyDescent="0.55000000000000004">
      <c r="A10" s="1" t="s">
        <v>10</v>
      </c>
      <c r="B10">
        <v>8.68421111784623E-3</v>
      </c>
      <c r="C10">
        <v>2.7000000000000001E-3</v>
      </c>
      <c r="D10">
        <v>2.0799999999999999E-2</v>
      </c>
      <c r="E10">
        <v>-1.1900000000000001E-2</v>
      </c>
      <c r="F10">
        <v>2.0000000000000001E-4</v>
      </c>
      <c r="G10">
        <f t="shared" si="1"/>
        <v>8.4842111178462295E-3</v>
      </c>
      <c r="I10" t="s">
        <v>1324</v>
      </c>
      <c r="J10" s="4">
        <v>7.6388376429348676E-3</v>
      </c>
      <c r="P10" s="1" t="s">
        <v>10</v>
      </c>
      <c r="Q10">
        <f t="shared" si="2"/>
        <v>1.0086842111178462</v>
      </c>
      <c r="R10">
        <f t="shared" si="3"/>
        <v>1.0026999999999999</v>
      </c>
      <c r="S10">
        <f t="shared" si="4"/>
        <v>1.0207999999999999</v>
      </c>
      <c r="T10">
        <f t="shared" si="5"/>
        <v>0.98809999999999998</v>
      </c>
      <c r="U10">
        <f t="shared" si="6"/>
        <v>1.0002</v>
      </c>
      <c r="V10">
        <f t="shared" si="7"/>
        <v>1.0084842111178463</v>
      </c>
    </row>
    <row r="11" spans="1:22" x14ac:dyDescent="0.55000000000000004">
      <c r="A11" s="1" t="s">
        <v>11</v>
      </c>
      <c r="B11">
        <v>4.0277541725745707E-2</v>
      </c>
      <c r="C11">
        <v>-2.01E-2</v>
      </c>
      <c r="D11">
        <v>-4.3899999999999988E-2</v>
      </c>
      <c r="E11">
        <v>4.1099999999999998E-2</v>
      </c>
      <c r="F11">
        <v>2.0000000000000001E-4</v>
      </c>
      <c r="G11">
        <f t="shared" si="1"/>
        <v>4.0077541725745708E-2</v>
      </c>
      <c r="P11" s="1" t="s">
        <v>11</v>
      </c>
      <c r="Q11">
        <f t="shared" si="2"/>
        <v>1.0402775417257457</v>
      </c>
      <c r="R11">
        <f t="shared" si="3"/>
        <v>0.97989999999999999</v>
      </c>
      <c r="S11">
        <f t="shared" si="4"/>
        <v>0.95610000000000006</v>
      </c>
      <c r="T11">
        <f t="shared" si="5"/>
        <v>1.0410999999999999</v>
      </c>
      <c r="U11">
        <f t="shared" si="6"/>
        <v>1.0002</v>
      </c>
      <c r="V11">
        <f t="shared" si="7"/>
        <v>1.0400775417257457</v>
      </c>
    </row>
    <row r="12" spans="1:22" x14ac:dyDescent="0.55000000000000004">
      <c r="A12" s="1" t="s">
        <v>12</v>
      </c>
      <c r="B12">
        <v>5.6744958161767389E-3</v>
      </c>
      <c r="C12">
        <v>4.8599999999999997E-2</v>
      </c>
      <c r="D12">
        <v>5.5999999999999987E-2</v>
      </c>
      <c r="E12">
        <v>8.2899999999999988E-2</v>
      </c>
      <c r="F12">
        <v>1E-4</v>
      </c>
      <c r="G12">
        <f t="shared" si="1"/>
        <v>5.5744958161767387E-3</v>
      </c>
      <c r="I12" s="5" t="s">
        <v>1327</v>
      </c>
      <c r="J12" s="4" t="s">
        <v>1332</v>
      </c>
      <c r="K12" t="s">
        <v>123</v>
      </c>
      <c r="L12" t="s">
        <v>124</v>
      </c>
      <c r="P12" s="1" t="s">
        <v>12</v>
      </c>
      <c r="Q12">
        <f t="shared" si="2"/>
        <v>1.0056744958161767</v>
      </c>
      <c r="R12">
        <f t="shared" si="3"/>
        <v>1.0486</v>
      </c>
      <c r="S12">
        <f t="shared" si="4"/>
        <v>1.056</v>
      </c>
      <c r="T12">
        <f t="shared" si="5"/>
        <v>1.0829</v>
      </c>
      <c r="U12">
        <f t="shared" si="6"/>
        <v>1.0001</v>
      </c>
      <c r="V12">
        <f t="shared" si="7"/>
        <v>1.0055744958161767</v>
      </c>
    </row>
    <row r="13" spans="1:22" x14ac:dyDescent="0.55000000000000004">
      <c r="A13" s="1" t="s">
        <v>13</v>
      </c>
      <c r="B13">
        <v>3.8164401240453172E-2</v>
      </c>
      <c r="C13">
        <v>1.8100000000000002E-2</v>
      </c>
      <c r="D13">
        <v>1.4E-3</v>
      </c>
      <c r="E13">
        <v>3.4700000000000002E-2</v>
      </c>
      <c r="F13">
        <v>2.9999999999999997E-4</v>
      </c>
      <c r="G13">
        <f t="shared" si="1"/>
        <v>3.786440124045317E-2</v>
      </c>
      <c r="I13" t="s">
        <v>1328</v>
      </c>
      <c r="J13" s="4">
        <f>AVERAGE(C2:C120)</f>
        <v>1.0906722689075631E-2</v>
      </c>
      <c r="K13" s="4">
        <f t="shared" ref="K13:L13" si="8">AVERAGE(D2:D120)</f>
        <v>-1.645378151260504E-3</v>
      </c>
      <c r="L13" s="4">
        <f t="shared" si="8"/>
        <v>-6.4705882352941323E-4</v>
      </c>
      <c r="M13" t="str">
        <f ca="1">_xlfn.FORMULATEXT(L13)</f>
        <v>=AVERAGE(E2:E120)</v>
      </c>
      <c r="P13" s="1" t="s">
        <v>13</v>
      </c>
      <c r="Q13">
        <f t="shared" si="2"/>
        <v>1.0381644012404532</v>
      </c>
      <c r="R13">
        <f t="shared" si="3"/>
        <v>1.0181</v>
      </c>
      <c r="S13">
        <f t="shared" si="4"/>
        <v>1.0014000000000001</v>
      </c>
      <c r="T13">
        <f t="shared" si="5"/>
        <v>1.0347</v>
      </c>
      <c r="U13">
        <f t="shared" si="6"/>
        <v>1.0003</v>
      </c>
      <c r="V13">
        <f t="shared" si="7"/>
        <v>1.0378644012404532</v>
      </c>
    </row>
    <row r="14" spans="1:22" x14ac:dyDescent="0.55000000000000004">
      <c r="A14" s="1" t="s">
        <v>14</v>
      </c>
      <c r="B14">
        <v>4.0392747965702469E-2</v>
      </c>
      <c r="C14">
        <v>1.9400000000000001E-2</v>
      </c>
      <c r="D14">
        <v>-1.1599999999999999E-2</v>
      </c>
      <c r="E14">
        <v>-2.76E-2</v>
      </c>
      <c r="F14">
        <v>4.0000000000000002E-4</v>
      </c>
      <c r="G14">
        <f t="shared" si="1"/>
        <v>3.9992747965702471E-2</v>
      </c>
      <c r="I14" t="s">
        <v>1329</v>
      </c>
      <c r="J14" s="4">
        <f>AVERAGE('Factors data'!B2:B1194)</f>
        <v>6.9238055322715731E-3</v>
      </c>
      <c r="K14" s="4">
        <f>AVERAGE('Factors data'!C2:C1194)</f>
        <v>1.6542330259849173E-3</v>
      </c>
      <c r="L14" s="4">
        <f>AVERAGE('Factors data'!D2:D1194)</f>
        <v>3.4557418273260675E-3</v>
      </c>
      <c r="M14" t="str">
        <f ca="1">_xlfn.FORMULATEXT(L14)</f>
        <v>=AVERAGE('Factors data'!D2:D1194)</v>
      </c>
      <c r="P14" s="1" t="s">
        <v>14</v>
      </c>
      <c r="Q14">
        <f t="shared" si="2"/>
        <v>1.0403927479657025</v>
      </c>
      <c r="R14">
        <f t="shared" si="3"/>
        <v>1.0194000000000001</v>
      </c>
      <c r="S14">
        <f t="shared" si="4"/>
        <v>0.98839999999999995</v>
      </c>
      <c r="T14">
        <f t="shared" si="5"/>
        <v>0.97240000000000004</v>
      </c>
      <c r="U14">
        <f t="shared" si="6"/>
        <v>1.0004</v>
      </c>
      <c r="V14">
        <f t="shared" si="7"/>
        <v>1.0399927479657025</v>
      </c>
    </row>
    <row r="15" spans="1:22" x14ac:dyDescent="0.55000000000000004">
      <c r="A15" s="1" t="s">
        <v>15</v>
      </c>
      <c r="B15">
        <v>-1.036367048744791E-2</v>
      </c>
      <c r="C15">
        <v>3.5499999999999997E-2</v>
      </c>
      <c r="D15">
        <v>-2.1499999999999998E-2</v>
      </c>
      <c r="E15">
        <v>-1.4999999999999999E-2</v>
      </c>
      <c r="F15">
        <v>4.0000000000000002E-4</v>
      </c>
      <c r="G15">
        <f t="shared" si="1"/>
        <v>-1.076367048744791E-2</v>
      </c>
      <c r="I15" t="s">
        <v>1330</v>
      </c>
      <c r="J15" s="4">
        <f>PRODUCT(R2:R120)^(1/$M$1) - 1</f>
        <v>9.8705716670064447E-3</v>
      </c>
      <c r="K15" s="4">
        <f t="shared" ref="K15:L15" si="9">PRODUCT(S2:S120)^(1/$M$1) - 1</f>
        <v>-2.0266284267240753E-3</v>
      </c>
      <c r="L15" s="4">
        <f t="shared" si="9"/>
        <v>-1.3856809046789431E-3</v>
      </c>
      <c r="P15" s="1" t="s">
        <v>15</v>
      </c>
      <c r="Q15">
        <f t="shared" si="2"/>
        <v>0.98963632951255209</v>
      </c>
      <c r="R15">
        <f t="shared" si="3"/>
        <v>1.0355000000000001</v>
      </c>
      <c r="S15">
        <f t="shared" si="4"/>
        <v>0.97850000000000004</v>
      </c>
      <c r="T15">
        <f t="shared" si="5"/>
        <v>0.98499999999999999</v>
      </c>
      <c r="U15">
        <f t="shared" si="6"/>
        <v>1.0004</v>
      </c>
      <c r="V15">
        <f t="shared" si="7"/>
        <v>0.98923632951255214</v>
      </c>
    </row>
    <row r="16" spans="1:22" x14ac:dyDescent="0.55000000000000004">
      <c r="A16" s="1" t="s">
        <v>16</v>
      </c>
      <c r="B16">
        <v>3.5624959272523071E-2</v>
      </c>
      <c r="C16">
        <v>1.6999999999999999E-3</v>
      </c>
      <c r="D16">
        <v>1.1299999999999999E-2</v>
      </c>
      <c r="E16">
        <v>-3.3300000000000003E-2</v>
      </c>
      <c r="F16">
        <v>2.9999999999999997E-4</v>
      </c>
      <c r="G16">
        <f t="shared" si="1"/>
        <v>3.532495927252307E-2</v>
      </c>
      <c r="I16" t="s">
        <v>1331</v>
      </c>
      <c r="J16" s="4" cm="1">
        <f t="array" ref="J16">GEOMEAN(1+'Factors data'!B2:B1194)-1</f>
        <v>5.5144735498275921E-3</v>
      </c>
      <c r="K16" s="4" cm="1">
        <f t="array" ref="K16">GEOMEAN(1+'Factors data'!C2:C1194)-1</f>
        <v>1.1726695370932738E-3</v>
      </c>
      <c r="L16" s="4" cm="1">
        <f t="array" ref="L16">GEOMEAN(1+'Factors data'!D2:D1194)-1</f>
        <v>2.8500589905908758E-3</v>
      </c>
      <c r="P16" s="1" t="s">
        <v>16</v>
      </c>
      <c r="Q16">
        <f t="shared" si="2"/>
        <v>1.0356249592725231</v>
      </c>
      <c r="R16">
        <f t="shared" si="3"/>
        <v>1.0017</v>
      </c>
      <c r="S16">
        <f t="shared" si="4"/>
        <v>1.0113000000000001</v>
      </c>
      <c r="T16">
        <f t="shared" si="5"/>
        <v>0.9667</v>
      </c>
      <c r="U16">
        <f t="shared" si="6"/>
        <v>1.0003</v>
      </c>
      <c r="V16">
        <f t="shared" si="7"/>
        <v>1.0353249592725231</v>
      </c>
    </row>
    <row r="17" spans="1:22" x14ac:dyDescent="0.55000000000000004">
      <c r="A17" s="1" t="s">
        <v>17</v>
      </c>
      <c r="B17">
        <v>3.947733265395148E-2</v>
      </c>
      <c r="C17">
        <v>1.0800000000000001E-2</v>
      </c>
      <c r="D17">
        <v>6.6E-3</v>
      </c>
      <c r="E17">
        <v>-2.0500000000000001E-2</v>
      </c>
      <c r="F17">
        <v>5.0000000000000001E-4</v>
      </c>
      <c r="G17">
        <f t="shared" si="1"/>
        <v>3.897733265395148E-2</v>
      </c>
      <c r="J17" s="4" t="str">
        <f ca="1">_xlfn.FORMULATEXT(J16)</f>
        <v>=GEOMEAN(1+'Factors data'!B2:B1194)-1</v>
      </c>
      <c r="P17" s="1" t="s">
        <v>17</v>
      </c>
      <c r="Q17">
        <f t="shared" si="2"/>
        <v>1.0394773326539515</v>
      </c>
      <c r="R17">
        <f t="shared" si="3"/>
        <v>1.0107999999999999</v>
      </c>
      <c r="S17">
        <f t="shared" si="4"/>
        <v>1.0065999999999999</v>
      </c>
      <c r="T17">
        <f t="shared" si="5"/>
        <v>0.97950000000000004</v>
      </c>
      <c r="U17">
        <f t="shared" si="6"/>
        <v>1.0004999999999999</v>
      </c>
      <c r="V17">
        <f t="shared" si="7"/>
        <v>1.0389773326539515</v>
      </c>
    </row>
    <row r="18" spans="1:22" x14ac:dyDescent="0.55000000000000004">
      <c r="A18" s="1" t="s">
        <v>18</v>
      </c>
      <c r="B18">
        <v>2.0157816923483281E-2</v>
      </c>
      <c r="C18">
        <v>1.0699999999999999E-2</v>
      </c>
      <c r="D18">
        <v>-2.52E-2</v>
      </c>
      <c r="E18">
        <v>-3.8199999999999998E-2</v>
      </c>
      <c r="F18">
        <v>5.9999999999999995E-4</v>
      </c>
      <c r="G18">
        <f t="shared" si="1"/>
        <v>1.9557816923483282E-2</v>
      </c>
      <c r="P18" s="1" t="s">
        <v>18</v>
      </c>
      <c r="Q18">
        <f t="shared" si="2"/>
        <v>1.0201578169234833</v>
      </c>
      <c r="R18">
        <f t="shared" si="3"/>
        <v>1.0106999999999999</v>
      </c>
      <c r="S18">
        <f t="shared" si="4"/>
        <v>0.9748</v>
      </c>
      <c r="T18">
        <f t="shared" si="5"/>
        <v>0.96179999999999999</v>
      </c>
      <c r="U18">
        <f t="shared" si="6"/>
        <v>1.0005999999999999</v>
      </c>
      <c r="V18">
        <f t="shared" si="7"/>
        <v>1.0195578169234834</v>
      </c>
    </row>
    <row r="19" spans="1:22" x14ac:dyDescent="0.55000000000000004">
      <c r="A19" s="1" t="s">
        <v>19</v>
      </c>
      <c r="B19">
        <v>-7.3723749153198348E-3</v>
      </c>
      <c r="C19">
        <v>7.9000000000000008E-3</v>
      </c>
      <c r="D19">
        <v>2.2100000000000002E-2</v>
      </c>
      <c r="E19">
        <v>1.4999999999999999E-2</v>
      </c>
      <c r="F19">
        <v>5.9999999999999995E-4</v>
      </c>
      <c r="G19">
        <f t="shared" si="1"/>
        <v>-7.9723749153198346E-3</v>
      </c>
      <c r="I19" s="5" t="s">
        <v>1334</v>
      </c>
      <c r="J19" s="4" t="s">
        <v>1</v>
      </c>
      <c r="K19" t="s">
        <v>1335</v>
      </c>
      <c r="P19" s="1" t="s">
        <v>19</v>
      </c>
      <c r="Q19">
        <f t="shared" si="2"/>
        <v>0.99262762508468017</v>
      </c>
      <c r="R19">
        <f t="shared" si="3"/>
        <v>1.0079</v>
      </c>
      <c r="S19">
        <f t="shared" si="4"/>
        <v>1.0221</v>
      </c>
      <c r="T19">
        <f t="shared" si="5"/>
        <v>1.0149999999999999</v>
      </c>
      <c r="U19">
        <f t="shared" si="6"/>
        <v>1.0005999999999999</v>
      </c>
      <c r="V19">
        <f t="shared" si="7"/>
        <v>0.99202762508468012</v>
      </c>
    </row>
    <row r="20" spans="1:22" x14ac:dyDescent="0.55000000000000004">
      <c r="A20" s="1" t="s">
        <v>20</v>
      </c>
      <c r="B20">
        <v>5.4693358334581443E-2</v>
      </c>
      <c r="C20">
        <v>1.8800000000000001E-2</v>
      </c>
      <c r="D20">
        <v>-1.4500000000000001E-2</v>
      </c>
      <c r="E20">
        <v>-2.3E-3</v>
      </c>
      <c r="F20">
        <v>7.000000000000001E-4</v>
      </c>
      <c r="G20">
        <f t="shared" si="1"/>
        <v>5.3993358334581444E-2</v>
      </c>
      <c r="I20" t="s">
        <v>1328</v>
      </c>
      <c r="J20" s="4">
        <f>$J$1+$J$4 * J13</f>
        <v>1.3059067639757423E-2</v>
      </c>
      <c r="K20" s="6">
        <f>J20 * 12</f>
        <v>0.15670881167708908</v>
      </c>
      <c r="P20" s="1" t="s">
        <v>20</v>
      </c>
      <c r="Q20">
        <f t="shared" si="2"/>
        <v>1.0546933583345814</v>
      </c>
      <c r="R20">
        <f t="shared" si="3"/>
        <v>1.0187999999999999</v>
      </c>
      <c r="S20">
        <f t="shared" si="4"/>
        <v>0.98550000000000004</v>
      </c>
      <c r="T20">
        <f t="shared" si="5"/>
        <v>0.99770000000000003</v>
      </c>
      <c r="U20">
        <f t="shared" si="6"/>
        <v>1.0006999999999999</v>
      </c>
      <c r="V20">
        <f t="shared" si="7"/>
        <v>1.0539933583345815</v>
      </c>
    </row>
    <row r="21" spans="1:22" x14ac:dyDescent="0.55000000000000004">
      <c r="A21" s="1" t="s">
        <v>21</v>
      </c>
      <c r="B21">
        <v>2.8472860878267611E-2</v>
      </c>
      <c r="C21">
        <v>1.8E-3</v>
      </c>
      <c r="D21">
        <v>-1.67E-2</v>
      </c>
      <c r="E21">
        <v>-2.1299999999999999E-2</v>
      </c>
      <c r="F21">
        <v>8.9999999999999998E-4</v>
      </c>
      <c r="G21">
        <f t="shared" si="1"/>
        <v>2.7572860878267609E-2</v>
      </c>
      <c r="I21" t="s">
        <v>1329</v>
      </c>
      <c r="J21" s="4">
        <f t="shared" ref="J21:J23" si="10">$J$1+$J$4 * J14</f>
        <v>9.5439418399335726E-3</v>
      </c>
      <c r="K21" s="6">
        <f t="shared" ref="K21:K23" si="11">J21 * 12</f>
        <v>0.11452730207920286</v>
      </c>
      <c r="P21" s="1" t="s">
        <v>21</v>
      </c>
      <c r="Q21">
        <f t="shared" si="2"/>
        <v>1.0284728608782676</v>
      </c>
      <c r="R21">
        <f t="shared" si="3"/>
        <v>1.0018</v>
      </c>
      <c r="S21">
        <f t="shared" si="4"/>
        <v>0.98329999999999995</v>
      </c>
      <c r="T21">
        <f t="shared" si="5"/>
        <v>0.97870000000000001</v>
      </c>
      <c r="U21">
        <f t="shared" si="6"/>
        <v>1.0008999999999999</v>
      </c>
      <c r="V21">
        <f t="shared" si="7"/>
        <v>1.0275728608782677</v>
      </c>
    </row>
    <row r="22" spans="1:22" x14ac:dyDescent="0.55000000000000004">
      <c r="A22" s="1" t="s">
        <v>22</v>
      </c>
      <c r="B22">
        <v>1.563256264822011E-3</v>
      </c>
      <c r="C22">
        <v>2.4899999999999999E-2</v>
      </c>
      <c r="D22">
        <v>4.4499999999999998E-2</v>
      </c>
      <c r="E22">
        <v>3.15E-2</v>
      </c>
      <c r="F22">
        <v>8.9999999999999998E-4</v>
      </c>
      <c r="G22">
        <f t="shared" si="1"/>
        <v>6.6325626482201098E-4</v>
      </c>
      <c r="I22" t="s">
        <v>1330</v>
      </c>
      <c r="J22" s="4">
        <f t="shared" si="10"/>
        <v>1.21446119664911E-2</v>
      </c>
      <c r="K22" s="6">
        <f t="shared" si="11"/>
        <v>0.1457353435978932</v>
      </c>
      <c r="P22" s="1" t="s">
        <v>22</v>
      </c>
      <c r="Q22">
        <f t="shared" si="2"/>
        <v>1.001563256264822</v>
      </c>
      <c r="R22">
        <f t="shared" si="3"/>
        <v>1.0248999999999999</v>
      </c>
      <c r="S22">
        <f t="shared" si="4"/>
        <v>1.0445</v>
      </c>
      <c r="T22">
        <f t="shared" si="5"/>
        <v>1.0315000000000001</v>
      </c>
      <c r="U22">
        <f t="shared" si="6"/>
        <v>1.0008999999999999</v>
      </c>
      <c r="V22">
        <f t="shared" si="7"/>
        <v>1.0006632562648221</v>
      </c>
    </row>
    <row r="23" spans="1:22" x14ac:dyDescent="0.55000000000000004">
      <c r="A23" s="1" t="s">
        <v>23</v>
      </c>
      <c r="B23">
        <v>0.11666019411376841</v>
      </c>
      <c r="C23">
        <v>2.2599999999999999E-2</v>
      </c>
      <c r="D23">
        <v>-1.9300000000000001E-2</v>
      </c>
      <c r="E23">
        <v>1.2999999999999999E-3</v>
      </c>
      <c r="F23">
        <v>8.9999999999999998E-4</v>
      </c>
      <c r="G23">
        <f t="shared" si="1"/>
        <v>0.11576019411376841</v>
      </c>
      <c r="I23" s="7" t="s">
        <v>1331</v>
      </c>
      <c r="J23" s="8">
        <f t="shared" si="10"/>
        <v>8.3001350980477159E-3</v>
      </c>
      <c r="K23" s="9">
        <f t="shared" si="11"/>
        <v>9.9601621176572591E-2</v>
      </c>
      <c r="P23" s="1" t="s">
        <v>23</v>
      </c>
      <c r="Q23">
        <f t="shared" si="2"/>
        <v>1.1166601941137684</v>
      </c>
      <c r="R23">
        <f t="shared" si="3"/>
        <v>1.0226</v>
      </c>
      <c r="S23">
        <f t="shared" si="4"/>
        <v>0.98070000000000002</v>
      </c>
      <c r="T23">
        <f t="shared" si="5"/>
        <v>1.0013000000000001</v>
      </c>
      <c r="U23">
        <f t="shared" si="6"/>
        <v>1.0008999999999999</v>
      </c>
      <c r="V23">
        <f t="shared" si="7"/>
        <v>1.1157601941137685</v>
      </c>
    </row>
    <row r="24" spans="1:22" x14ac:dyDescent="0.55000000000000004">
      <c r="A24" s="1" t="s">
        <v>24</v>
      </c>
      <c r="B24">
        <v>1.190160349934777E-2</v>
      </c>
      <c r="C24">
        <v>3.1199999999999999E-2</v>
      </c>
      <c r="D24">
        <v>-6.0000000000000001E-3</v>
      </c>
      <c r="E24">
        <v>-8.9999999999999998E-4</v>
      </c>
      <c r="F24">
        <v>8.0000000000000004E-4</v>
      </c>
      <c r="G24">
        <f t="shared" si="1"/>
        <v>1.110160349934777E-2</v>
      </c>
      <c r="P24" s="1" t="s">
        <v>24</v>
      </c>
      <c r="Q24">
        <f t="shared" si="2"/>
        <v>1.0119016034993478</v>
      </c>
      <c r="R24">
        <f t="shared" si="3"/>
        <v>1.0311999999999999</v>
      </c>
      <c r="S24">
        <f t="shared" si="4"/>
        <v>0.99399999999999999</v>
      </c>
      <c r="T24">
        <f t="shared" si="5"/>
        <v>0.99909999999999999</v>
      </c>
      <c r="U24">
        <f t="shared" si="6"/>
        <v>1.0007999999999999</v>
      </c>
      <c r="V24">
        <f t="shared" si="7"/>
        <v>1.0111016034993479</v>
      </c>
    </row>
    <row r="25" spans="1:22" x14ac:dyDescent="0.55000000000000004">
      <c r="A25" s="1" t="s">
        <v>25</v>
      </c>
      <c r="B25">
        <v>2.138058750229321E-2</v>
      </c>
      <c r="C25">
        <v>1.06E-2</v>
      </c>
      <c r="D25">
        <v>-1.32E-2</v>
      </c>
      <c r="E25">
        <v>5.0000000000000001E-4</v>
      </c>
      <c r="F25">
        <v>8.9999999999999998E-4</v>
      </c>
      <c r="G25">
        <f t="shared" si="1"/>
        <v>2.0480587502293209E-2</v>
      </c>
      <c r="I25" s="5" t="s">
        <v>1336</v>
      </c>
      <c r="J25" s="4" t="s">
        <v>1</v>
      </c>
      <c r="K25" t="s">
        <v>1335</v>
      </c>
      <c r="P25" s="1" t="s">
        <v>25</v>
      </c>
      <c r="Q25">
        <f t="shared" si="2"/>
        <v>1.0213805875022932</v>
      </c>
      <c r="R25">
        <f t="shared" si="3"/>
        <v>1.0105999999999999</v>
      </c>
      <c r="S25">
        <f t="shared" si="4"/>
        <v>0.98680000000000001</v>
      </c>
      <c r="T25">
        <f t="shared" si="5"/>
        <v>1.0004999999999999</v>
      </c>
      <c r="U25">
        <f t="shared" si="6"/>
        <v>1.0008999999999999</v>
      </c>
      <c r="V25">
        <f t="shared" si="7"/>
        <v>1.0204805875022933</v>
      </c>
    </row>
    <row r="26" spans="1:22" x14ac:dyDescent="0.55000000000000004">
      <c r="A26" s="1" t="s">
        <v>26</v>
      </c>
      <c r="B26">
        <v>0.11070845632399171</v>
      </c>
      <c r="C26">
        <v>5.5800000000000002E-2</v>
      </c>
      <c r="D26">
        <v>-3.1600000000000003E-2</v>
      </c>
      <c r="E26">
        <v>-1.32E-2</v>
      </c>
      <c r="F26">
        <v>1.1000000000000001E-3</v>
      </c>
      <c r="G26">
        <f t="shared" si="1"/>
        <v>0.1096084563239917</v>
      </c>
      <c r="I26" t="s">
        <v>1328</v>
      </c>
      <c r="J26" s="4">
        <f>$J$1 + $J$9 * J13 + $J$8 * K13 + $J$7 * L13</f>
        <v>1.538433652134507E-2</v>
      </c>
      <c r="K26" s="6">
        <f>J26*12</f>
        <v>0.18461203825614084</v>
      </c>
      <c r="P26" s="1" t="s">
        <v>26</v>
      </c>
      <c r="Q26">
        <f t="shared" si="2"/>
        <v>1.1107084563239917</v>
      </c>
      <c r="R26">
        <f t="shared" si="3"/>
        <v>1.0558000000000001</v>
      </c>
      <c r="S26">
        <f t="shared" si="4"/>
        <v>0.96840000000000004</v>
      </c>
      <c r="T26">
        <f t="shared" si="5"/>
        <v>0.98680000000000001</v>
      </c>
      <c r="U26">
        <f t="shared" si="6"/>
        <v>1.0011000000000001</v>
      </c>
      <c r="V26">
        <f t="shared" si="7"/>
        <v>1.1096084563239916</v>
      </c>
    </row>
    <row r="27" spans="1:22" x14ac:dyDescent="0.55000000000000004">
      <c r="A27" s="1" t="s">
        <v>27</v>
      </c>
      <c r="B27">
        <v>-1.3051357116066861E-2</v>
      </c>
      <c r="C27">
        <v>-3.6400000000000002E-2</v>
      </c>
      <c r="D27">
        <v>2.7000000000000001E-3</v>
      </c>
      <c r="E27">
        <v>-1.0999999999999999E-2</v>
      </c>
      <c r="F27">
        <v>1.1000000000000001E-3</v>
      </c>
      <c r="G27">
        <f t="shared" si="1"/>
        <v>-1.4151357116066861E-2</v>
      </c>
      <c r="I27" t="s">
        <v>1329</v>
      </c>
      <c r="J27" s="4">
        <f t="shared" ref="J27:J29" si="12">$J$1 + $J$9 * J14 + $J$8 * K14 + $J$7 * L14</f>
        <v>7.6704349294023436E-3</v>
      </c>
      <c r="K27" s="6">
        <f t="shared" ref="K27:K29" si="13">J27*12</f>
        <v>9.2045219152828123E-2</v>
      </c>
      <c r="P27" s="1" t="s">
        <v>27</v>
      </c>
      <c r="Q27">
        <f t="shared" si="2"/>
        <v>0.98694864288393314</v>
      </c>
      <c r="R27">
        <f t="shared" si="3"/>
        <v>0.96360000000000001</v>
      </c>
      <c r="S27">
        <f t="shared" si="4"/>
        <v>1.0026999999999999</v>
      </c>
      <c r="T27">
        <f t="shared" si="5"/>
        <v>0.98899999999999999</v>
      </c>
      <c r="U27">
        <f t="shared" si="6"/>
        <v>1.0011000000000001</v>
      </c>
      <c r="V27">
        <f t="shared" si="7"/>
        <v>0.98584864288393315</v>
      </c>
    </row>
    <row r="28" spans="1:22" x14ac:dyDescent="0.55000000000000004">
      <c r="A28" s="1" t="s">
        <v>28</v>
      </c>
      <c r="B28">
        <v>-2.208870861270951E-2</v>
      </c>
      <c r="C28">
        <v>-2.35E-2</v>
      </c>
      <c r="D28">
        <v>4.0500000000000001E-2</v>
      </c>
      <c r="E28">
        <v>-2.0999999999999999E-3</v>
      </c>
      <c r="F28">
        <v>1.1999999999999999E-3</v>
      </c>
      <c r="G28">
        <f t="shared" si="1"/>
        <v>-2.328870861270951E-2</v>
      </c>
      <c r="I28" t="s">
        <v>1330</v>
      </c>
      <c r="J28" s="4">
        <f t="shared" si="12"/>
        <v>1.4931703975015741E-2</v>
      </c>
      <c r="K28" s="6">
        <f t="shared" si="13"/>
        <v>0.1791804477001889</v>
      </c>
      <c r="P28" s="1" t="s">
        <v>28</v>
      </c>
      <c r="Q28">
        <f t="shared" si="2"/>
        <v>0.97791129138729049</v>
      </c>
      <c r="R28">
        <f t="shared" si="3"/>
        <v>0.97650000000000003</v>
      </c>
      <c r="S28">
        <f t="shared" si="4"/>
        <v>1.0405</v>
      </c>
      <c r="T28">
        <f t="shared" si="5"/>
        <v>0.99790000000000001</v>
      </c>
      <c r="U28">
        <f t="shared" si="6"/>
        <v>1.0012000000000001</v>
      </c>
      <c r="V28">
        <f t="shared" si="7"/>
        <v>0.97671129138729051</v>
      </c>
    </row>
    <row r="29" spans="1:22" x14ac:dyDescent="0.55000000000000004">
      <c r="A29" s="1" t="s">
        <v>29</v>
      </c>
      <c r="B29">
        <v>2.4652173349318799E-2</v>
      </c>
      <c r="C29">
        <v>2.7000000000000001E-3</v>
      </c>
      <c r="D29">
        <v>1.09E-2</v>
      </c>
      <c r="E29">
        <v>5.3E-3</v>
      </c>
      <c r="F29">
        <v>1.4E-3</v>
      </c>
      <c r="G29">
        <f t="shared" si="1"/>
        <v>2.3252173349318801E-2</v>
      </c>
      <c r="I29" t="s">
        <v>1331</v>
      </c>
      <c r="J29" s="4">
        <f t="shared" si="12"/>
        <v>6.8295072696326967E-3</v>
      </c>
      <c r="K29" s="6">
        <f t="shared" si="13"/>
        <v>8.195408723559236E-2</v>
      </c>
      <c r="P29" s="1" t="s">
        <v>29</v>
      </c>
      <c r="Q29">
        <f t="shared" si="2"/>
        <v>1.0246521733493188</v>
      </c>
      <c r="R29">
        <f t="shared" si="3"/>
        <v>1.0026999999999999</v>
      </c>
      <c r="S29">
        <f t="shared" si="4"/>
        <v>1.0108999999999999</v>
      </c>
      <c r="T29">
        <f t="shared" si="5"/>
        <v>1.0053000000000001</v>
      </c>
      <c r="U29">
        <f t="shared" si="6"/>
        <v>1.0014000000000001</v>
      </c>
      <c r="V29">
        <f t="shared" si="7"/>
        <v>1.0232521733493187</v>
      </c>
    </row>
    <row r="30" spans="1:22" x14ac:dyDescent="0.55000000000000004">
      <c r="A30" s="1" t="s">
        <v>30</v>
      </c>
      <c r="B30">
        <v>5.6886099052466221E-2</v>
      </c>
      <c r="C30">
        <v>2.6599999999999999E-2</v>
      </c>
      <c r="D30">
        <v>5.2400000000000002E-2</v>
      </c>
      <c r="E30">
        <v>-3.1399999999999997E-2</v>
      </c>
      <c r="F30">
        <v>1.4E-3</v>
      </c>
      <c r="G30">
        <f t="shared" si="1"/>
        <v>5.5486099052466223E-2</v>
      </c>
      <c r="P30" s="1" t="s">
        <v>30</v>
      </c>
      <c r="Q30">
        <f t="shared" si="2"/>
        <v>1.0568860990524662</v>
      </c>
      <c r="R30">
        <f t="shared" si="3"/>
        <v>1.0266</v>
      </c>
      <c r="S30">
        <f t="shared" si="4"/>
        <v>1.0524</v>
      </c>
      <c r="T30">
        <f t="shared" si="5"/>
        <v>0.96860000000000002</v>
      </c>
      <c r="U30">
        <f t="shared" si="6"/>
        <v>1.0014000000000001</v>
      </c>
      <c r="V30">
        <f t="shared" si="7"/>
        <v>1.0554860990524662</v>
      </c>
    </row>
    <row r="31" spans="1:22" x14ac:dyDescent="0.55000000000000004">
      <c r="A31" s="1" t="s">
        <v>31</v>
      </c>
      <c r="B31">
        <v>1.99725516607141E-3</v>
      </c>
      <c r="C31">
        <v>4.8999999999999998E-3</v>
      </c>
      <c r="D31">
        <v>1.11E-2</v>
      </c>
      <c r="E31">
        <v>-2.3300000000000001E-2</v>
      </c>
      <c r="F31">
        <v>1.4E-3</v>
      </c>
      <c r="G31">
        <f t="shared" si="1"/>
        <v>5.9725516607140997E-4</v>
      </c>
      <c r="H31" s="10" t="s">
        <v>1337</v>
      </c>
      <c r="I31" s="10"/>
      <c r="J31" s="10"/>
      <c r="K31" s="10"/>
      <c r="L31" s="10"/>
      <c r="M31" s="10"/>
      <c r="N31" s="10"/>
      <c r="O31" s="11"/>
      <c r="P31" s="1" t="s">
        <v>31</v>
      </c>
      <c r="Q31">
        <f t="shared" si="2"/>
        <v>1.0019972551660714</v>
      </c>
      <c r="R31">
        <f t="shared" si="3"/>
        <v>1.0048999999999999</v>
      </c>
      <c r="S31">
        <f t="shared" si="4"/>
        <v>1.0111000000000001</v>
      </c>
      <c r="T31">
        <f t="shared" si="5"/>
        <v>0.97670000000000001</v>
      </c>
      <c r="U31">
        <f t="shared" si="6"/>
        <v>1.0014000000000001</v>
      </c>
      <c r="V31">
        <f t="shared" si="7"/>
        <v>1.0005972551660713</v>
      </c>
    </row>
    <row r="32" spans="1:22" x14ac:dyDescent="0.55000000000000004">
      <c r="A32" s="1" t="s">
        <v>32</v>
      </c>
      <c r="B32">
        <v>7.5753188966979357E-2</v>
      </c>
      <c r="C32">
        <v>3.2000000000000001E-2</v>
      </c>
      <c r="D32">
        <v>-2.23E-2</v>
      </c>
      <c r="E32">
        <v>4.8999999999999998E-3</v>
      </c>
      <c r="F32">
        <v>1.6000000000000001E-3</v>
      </c>
      <c r="G32">
        <f t="shared" si="1"/>
        <v>7.4153188966979353E-2</v>
      </c>
      <c r="P32" s="1" t="s">
        <v>32</v>
      </c>
      <c r="Q32">
        <f t="shared" si="2"/>
        <v>1.0757531889669794</v>
      </c>
      <c r="R32">
        <f t="shared" si="3"/>
        <v>1.032</v>
      </c>
      <c r="S32">
        <f t="shared" si="4"/>
        <v>0.97770000000000001</v>
      </c>
      <c r="T32">
        <f t="shared" si="5"/>
        <v>1.0048999999999999</v>
      </c>
      <c r="U32">
        <f t="shared" si="6"/>
        <v>1.0016</v>
      </c>
      <c r="V32">
        <f t="shared" si="7"/>
        <v>1.0741531889669793</v>
      </c>
    </row>
    <row r="33" spans="1:22" x14ac:dyDescent="0.55000000000000004">
      <c r="A33" s="1" t="s">
        <v>33</v>
      </c>
      <c r="B33">
        <v>5.891788489073857E-2</v>
      </c>
      <c r="C33">
        <v>3.4500000000000003E-2</v>
      </c>
      <c r="D33">
        <v>1.14E-2</v>
      </c>
      <c r="E33">
        <v>-3.9100000000000003E-2</v>
      </c>
      <c r="F33">
        <v>1.6000000000000001E-3</v>
      </c>
      <c r="G33">
        <f t="shared" si="1"/>
        <v>5.7317884890738573E-2</v>
      </c>
      <c r="I33" t="s">
        <v>1338</v>
      </c>
      <c r="J33" s="4">
        <v>0.21</v>
      </c>
      <c r="P33" s="1" t="s">
        <v>33</v>
      </c>
      <c r="Q33">
        <f t="shared" si="2"/>
        <v>1.0589178848907386</v>
      </c>
      <c r="R33">
        <f t="shared" si="3"/>
        <v>1.0345</v>
      </c>
      <c r="S33">
        <f t="shared" si="4"/>
        <v>1.0114000000000001</v>
      </c>
      <c r="T33">
        <f t="shared" si="5"/>
        <v>0.96089999999999998</v>
      </c>
      <c r="U33">
        <f t="shared" si="6"/>
        <v>1.0016</v>
      </c>
      <c r="V33">
        <f t="shared" si="7"/>
        <v>1.0573178848907385</v>
      </c>
    </row>
    <row r="34" spans="1:22" x14ac:dyDescent="0.55000000000000004">
      <c r="A34" s="1" t="s">
        <v>34</v>
      </c>
      <c r="B34">
        <v>2.207891499890224E-2</v>
      </c>
      <c r="C34">
        <v>5.9999999999999995E-4</v>
      </c>
      <c r="D34">
        <v>-2.29E-2</v>
      </c>
      <c r="E34">
        <v>-1.6199999999999999E-2</v>
      </c>
      <c r="F34">
        <v>1.5E-3</v>
      </c>
      <c r="G34">
        <f t="shared" si="1"/>
        <v>2.0578914998902239E-2</v>
      </c>
      <c r="I34" t="s">
        <v>1339</v>
      </c>
      <c r="J34" s="4">
        <f>0.0065 + J1*12</f>
        <v>4.7699999999999999E-2</v>
      </c>
      <c r="P34" s="1" t="s">
        <v>34</v>
      </c>
      <c r="Q34">
        <f t="shared" si="2"/>
        <v>1.0220789149989022</v>
      </c>
      <c r="R34">
        <f t="shared" si="3"/>
        <v>1.0005999999999999</v>
      </c>
      <c r="S34">
        <f t="shared" si="4"/>
        <v>0.97709999999999997</v>
      </c>
      <c r="T34">
        <f t="shared" si="5"/>
        <v>0.98380000000000001</v>
      </c>
      <c r="U34">
        <f t="shared" si="6"/>
        <v>1.0015000000000001</v>
      </c>
      <c r="V34">
        <f t="shared" si="7"/>
        <v>1.0205789149989022</v>
      </c>
    </row>
    <row r="35" spans="1:22" x14ac:dyDescent="0.55000000000000004">
      <c r="A35" s="1" t="s">
        <v>35</v>
      </c>
      <c r="B35">
        <v>-6.6101449202554674E-2</v>
      </c>
      <c r="C35">
        <v>-7.6499999999999999E-2</v>
      </c>
      <c r="D35">
        <v>-4.7E-2</v>
      </c>
      <c r="E35">
        <v>3.3799999999999997E-2</v>
      </c>
      <c r="F35">
        <v>1.9E-3</v>
      </c>
      <c r="G35">
        <f t="shared" si="1"/>
        <v>-6.8001449202554673E-2</v>
      </c>
      <c r="I35" t="s">
        <v>1340</v>
      </c>
      <c r="J35" s="4">
        <v>60.588000000000001</v>
      </c>
      <c r="P35" s="1" t="s">
        <v>35</v>
      </c>
      <c r="Q35">
        <f t="shared" si="2"/>
        <v>0.93389855079744533</v>
      </c>
      <c r="R35">
        <f t="shared" si="3"/>
        <v>0.92349999999999999</v>
      </c>
      <c r="S35">
        <f t="shared" si="4"/>
        <v>0.95299999999999996</v>
      </c>
      <c r="T35">
        <f t="shared" si="5"/>
        <v>1.0338000000000001</v>
      </c>
      <c r="U35">
        <f t="shared" si="6"/>
        <v>1.0019</v>
      </c>
      <c r="V35">
        <f t="shared" si="7"/>
        <v>0.93199855079744531</v>
      </c>
    </row>
    <row r="36" spans="1:22" x14ac:dyDescent="0.55000000000000004">
      <c r="A36" s="1" t="s">
        <v>36</v>
      </c>
      <c r="B36">
        <v>3.8198788717680898E-2</v>
      </c>
      <c r="C36">
        <v>1.7100000000000001E-2</v>
      </c>
      <c r="D36">
        <v>-7.3000000000000001E-3</v>
      </c>
      <c r="E36">
        <v>3.5999999999999999E-3</v>
      </c>
      <c r="F36">
        <v>1.8E-3</v>
      </c>
      <c r="G36">
        <f t="shared" si="1"/>
        <v>3.6398788717680895E-2</v>
      </c>
      <c r="I36" t="s">
        <v>1341</v>
      </c>
      <c r="J36" s="4">
        <v>3016</v>
      </c>
      <c r="P36" s="1" t="s">
        <v>36</v>
      </c>
      <c r="Q36">
        <f t="shared" si="2"/>
        <v>1.0381987887176809</v>
      </c>
      <c r="R36">
        <f t="shared" si="3"/>
        <v>1.0170999999999999</v>
      </c>
      <c r="S36">
        <f t="shared" si="4"/>
        <v>0.99270000000000003</v>
      </c>
      <c r="T36">
        <f t="shared" si="5"/>
        <v>1.0036</v>
      </c>
      <c r="U36">
        <f t="shared" si="6"/>
        <v>1.0018</v>
      </c>
      <c r="V36">
        <f t="shared" si="7"/>
        <v>1.0363987887176809</v>
      </c>
    </row>
    <row r="37" spans="1:22" x14ac:dyDescent="0.55000000000000004">
      <c r="A37" s="1" t="s">
        <v>37</v>
      </c>
      <c r="B37">
        <v>-8.0090259768858307E-2</v>
      </c>
      <c r="C37">
        <v>-9.5500000000000002E-2</v>
      </c>
      <c r="D37">
        <v>-2.3099999999999999E-2</v>
      </c>
      <c r="E37">
        <v>-1.9199999999999998E-2</v>
      </c>
      <c r="F37">
        <v>1.9E-3</v>
      </c>
      <c r="G37">
        <f t="shared" si="1"/>
        <v>-8.1990259768858306E-2</v>
      </c>
      <c r="I37" t="s">
        <v>1342</v>
      </c>
      <c r="J37" s="4">
        <f>J35 / (J35+J36)</f>
        <v>1.9693244594336322E-2</v>
      </c>
      <c r="P37" s="1" t="s">
        <v>37</v>
      </c>
      <c r="Q37">
        <f t="shared" si="2"/>
        <v>0.91990974023114169</v>
      </c>
      <c r="R37">
        <f t="shared" si="3"/>
        <v>0.90449999999999997</v>
      </c>
      <c r="S37">
        <f t="shared" si="4"/>
        <v>0.97689999999999999</v>
      </c>
      <c r="T37">
        <f t="shared" si="5"/>
        <v>0.98080000000000001</v>
      </c>
      <c r="U37">
        <f t="shared" si="6"/>
        <v>1.0019</v>
      </c>
      <c r="V37">
        <f t="shared" si="7"/>
        <v>0.91800974023114168</v>
      </c>
    </row>
    <row r="38" spans="1:22" x14ac:dyDescent="0.55000000000000004">
      <c r="A38" s="1" t="s">
        <v>38</v>
      </c>
      <c r="B38">
        <v>2.8157971220201361E-2</v>
      </c>
      <c r="C38">
        <v>8.3699999999999997E-2</v>
      </c>
      <c r="D38">
        <v>2.76E-2</v>
      </c>
      <c r="E38">
        <v>-3.8999999999999998E-3</v>
      </c>
      <c r="F38">
        <v>2.0999999999999999E-3</v>
      </c>
      <c r="G38">
        <f t="shared" si="1"/>
        <v>2.605797122020136E-2</v>
      </c>
      <c r="I38" t="s">
        <v>1343</v>
      </c>
      <c r="J38" s="4">
        <f>1 - J37</f>
        <v>0.9803067554056637</v>
      </c>
      <c r="P38" s="1" t="s">
        <v>38</v>
      </c>
      <c r="Q38">
        <f t="shared" si="2"/>
        <v>1.0281579712202014</v>
      </c>
      <c r="R38">
        <f t="shared" si="3"/>
        <v>1.0836999999999999</v>
      </c>
      <c r="S38">
        <f t="shared" si="4"/>
        <v>1.0276000000000001</v>
      </c>
      <c r="T38">
        <f t="shared" si="5"/>
        <v>0.99609999999999999</v>
      </c>
      <c r="U38">
        <f t="shared" si="6"/>
        <v>1.0021</v>
      </c>
      <c r="V38">
        <f t="shared" si="7"/>
        <v>1.0260579712202014</v>
      </c>
    </row>
    <row r="39" spans="1:22" x14ac:dyDescent="0.55000000000000004">
      <c r="A39" s="1" t="s">
        <v>39</v>
      </c>
      <c r="B39">
        <v>7.2776061784522339E-2</v>
      </c>
      <c r="C39">
        <v>3.4200000000000001E-2</v>
      </c>
      <c r="D39">
        <v>2.0500000000000001E-2</v>
      </c>
      <c r="E39">
        <v>-2.6599999999999999E-2</v>
      </c>
      <c r="F39">
        <v>1.8E-3</v>
      </c>
      <c r="G39">
        <f t="shared" si="1"/>
        <v>7.0976061784522343E-2</v>
      </c>
      <c r="P39" s="1" t="s">
        <v>39</v>
      </c>
      <c r="Q39">
        <f t="shared" si="2"/>
        <v>1.0727760617845223</v>
      </c>
      <c r="R39">
        <f t="shared" si="3"/>
        <v>1.0342</v>
      </c>
      <c r="S39">
        <f t="shared" si="4"/>
        <v>1.0205</v>
      </c>
      <c r="T39">
        <f t="shared" si="5"/>
        <v>0.97340000000000004</v>
      </c>
      <c r="U39">
        <f t="shared" si="6"/>
        <v>1.0018</v>
      </c>
      <c r="V39">
        <f t="shared" si="7"/>
        <v>1.0709760617845223</v>
      </c>
    </row>
    <row r="40" spans="1:22" x14ac:dyDescent="0.55000000000000004">
      <c r="A40" s="1" t="s">
        <v>40</v>
      </c>
      <c r="B40">
        <v>5.7249739344493289E-2</v>
      </c>
      <c r="C40">
        <v>1.0999999999999999E-2</v>
      </c>
      <c r="D40">
        <v>-3.0300000000000001E-2</v>
      </c>
      <c r="E40">
        <v>-4.1399999999999999E-2</v>
      </c>
      <c r="F40">
        <v>1.9E-3</v>
      </c>
      <c r="G40">
        <f t="shared" si="1"/>
        <v>5.534973934449329E-2</v>
      </c>
      <c r="I40" t="s">
        <v>1344</v>
      </c>
      <c r="P40" s="1" t="s">
        <v>40</v>
      </c>
      <c r="Q40">
        <f t="shared" si="2"/>
        <v>1.0572497393444933</v>
      </c>
      <c r="R40">
        <f t="shared" si="3"/>
        <v>1.0109999999999999</v>
      </c>
      <c r="S40">
        <f t="shared" si="4"/>
        <v>0.96970000000000001</v>
      </c>
      <c r="T40">
        <f t="shared" si="5"/>
        <v>0.95860000000000001</v>
      </c>
      <c r="U40">
        <f t="shared" si="6"/>
        <v>1.0019</v>
      </c>
      <c r="V40">
        <f t="shared" si="7"/>
        <v>1.0553497393444933</v>
      </c>
    </row>
    <row r="41" spans="1:22" x14ac:dyDescent="0.55000000000000004">
      <c r="A41" s="1" t="s">
        <v>41</v>
      </c>
      <c r="B41">
        <v>0.10734252920801229</v>
      </c>
      <c r="C41">
        <v>3.9699999999999999E-2</v>
      </c>
      <c r="D41">
        <v>-1.7399999999999999E-2</v>
      </c>
      <c r="E41">
        <v>2.1299999999999999E-2</v>
      </c>
      <c r="F41">
        <v>2.0999999999999999E-3</v>
      </c>
      <c r="G41">
        <f t="shared" si="1"/>
        <v>0.10524252920801229</v>
      </c>
      <c r="I41" s="9">
        <f>J38 * K23 + J37 * J34 * (1 - J33)</f>
        <v>9.8382242624798305E-2</v>
      </c>
      <c r="P41" s="1" t="s">
        <v>41</v>
      </c>
      <c r="Q41">
        <f t="shared" si="2"/>
        <v>1.1073425292080123</v>
      </c>
      <c r="R41">
        <f t="shared" si="3"/>
        <v>1.0397000000000001</v>
      </c>
      <c r="S41">
        <f t="shared" si="4"/>
        <v>0.98260000000000003</v>
      </c>
      <c r="T41">
        <f t="shared" si="5"/>
        <v>1.0213000000000001</v>
      </c>
      <c r="U41">
        <f t="shared" si="6"/>
        <v>1.0021</v>
      </c>
      <c r="V41">
        <f t="shared" si="7"/>
        <v>1.1052425292080124</v>
      </c>
    </row>
    <row r="42" spans="1:22" x14ac:dyDescent="0.55000000000000004">
      <c r="A42" s="1" t="s">
        <v>42</v>
      </c>
      <c r="B42">
        <v>-5.2986208526127787E-2</v>
      </c>
      <c r="C42">
        <v>-6.9199999999999998E-2</v>
      </c>
      <c r="D42">
        <v>-1.26E-2</v>
      </c>
      <c r="E42">
        <v>-2.4500000000000001E-2</v>
      </c>
      <c r="F42">
        <v>2.0999999999999999E-3</v>
      </c>
      <c r="G42">
        <f t="shared" si="1"/>
        <v>-5.5086208526127785E-2</v>
      </c>
      <c r="P42" s="1" t="s">
        <v>42</v>
      </c>
      <c r="Q42">
        <f t="shared" si="2"/>
        <v>0.94701379147387221</v>
      </c>
      <c r="R42">
        <f t="shared" si="3"/>
        <v>0.93079999999999996</v>
      </c>
      <c r="S42">
        <f t="shared" si="4"/>
        <v>0.98740000000000006</v>
      </c>
      <c r="T42">
        <f t="shared" si="5"/>
        <v>0.97550000000000003</v>
      </c>
      <c r="U42">
        <f t="shared" si="6"/>
        <v>1.0021</v>
      </c>
      <c r="V42">
        <f t="shared" si="7"/>
        <v>0.94491379147387222</v>
      </c>
    </row>
    <row r="43" spans="1:22" x14ac:dyDescent="0.55000000000000004">
      <c r="A43" s="1" t="s">
        <v>43</v>
      </c>
      <c r="B43">
        <v>8.7127160931511183E-2</v>
      </c>
      <c r="C43">
        <v>6.9199999999999998E-2</v>
      </c>
      <c r="D43">
        <v>2.5999999999999999E-3</v>
      </c>
      <c r="E43">
        <v>-6.4000000000000003E-3</v>
      </c>
      <c r="F43">
        <v>1.8E-3</v>
      </c>
      <c r="G43">
        <f t="shared" si="1"/>
        <v>8.5327160931511187E-2</v>
      </c>
      <c r="P43" s="1" t="s">
        <v>43</v>
      </c>
      <c r="Q43">
        <f t="shared" si="2"/>
        <v>1.0871271609315112</v>
      </c>
      <c r="R43">
        <f t="shared" si="3"/>
        <v>1.0691999999999999</v>
      </c>
      <c r="S43">
        <f t="shared" si="4"/>
        <v>1.0025999999999999</v>
      </c>
      <c r="T43">
        <f t="shared" si="5"/>
        <v>0.99360000000000004</v>
      </c>
      <c r="U43">
        <f t="shared" si="6"/>
        <v>1.0018</v>
      </c>
      <c r="V43">
        <f t="shared" si="7"/>
        <v>1.0853271609315112</v>
      </c>
    </row>
    <row r="44" spans="1:22" x14ac:dyDescent="0.55000000000000004">
      <c r="A44" s="1" t="s">
        <v>44</v>
      </c>
      <c r="B44">
        <v>1.724411025815353E-2</v>
      </c>
      <c r="C44">
        <v>1.23E-2</v>
      </c>
      <c r="D44">
        <v>-1.9599999999999999E-2</v>
      </c>
      <c r="E44">
        <v>5.0000000000000001E-3</v>
      </c>
      <c r="F44">
        <v>1.9E-3</v>
      </c>
      <c r="G44">
        <f t="shared" si="1"/>
        <v>1.5344110258153529E-2</v>
      </c>
      <c r="P44" s="1" t="s">
        <v>44</v>
      </c>
      <c r="Q44">
        <f t="shared" si="2"/>
        <v>1.0172441102581535</v>
      </c>
      <c r="R44">
        <f t="shared" si="3"/>
        <v>1.0123</v>
      </c>
      <c r="S44">
        <f t="shared" si="4"/>
        <v>0.98040000000000005</v>
      </c>
      <c r="T44">
        <f t="shared" si="5"/>
        <v>1.0049999999999999</v>
      </c>
      <c r="U44">
        <f t="shared" si="6"/>
        <v>1.0019</v>
      </c>
      <c r="V44">
        <f t="shared" si="7"/>
        <v>1.0153441102581535</v>
      </c>
    </row>
    <row r="45" spans="1:22" x14ac:dyDescent="0.55000000000000004">
      <c r="A45" s="1" t="s">
        <v>45</v>
      </c>
      <c r="B45">
        <v>1.166771068256733E-2</v>
      </c>
      <c r="C45">
        <v>-2.5499999999999998E-2</v>
      </c>
      <c r="D45">
        <v>-2.3900000000000001E-2</v>
      </c>
      <c r="E45">
        <v>-4.7699999999999992E-2</v>
      </c>
      <c r="F45">
        <v>1.6000000000000001E-3</v>
      </c>
      <c r="G45">
        <f t="shared" si="1"/>
        <v>1.006771068256733E-2</v>
      </c>
      <c r="P45" s="1" t="s">
        <v>45</v>
      </c>
      <c r="Q45">
        <f t="shared" si="2"/>
        <v>1.0116677106825673</v>
      </c>
      <c r="R45">
        <f t="shared" si="3"/>
        <v>0.97450000000000003</v>
      </c>
      <c r="S45">
        <f t="shared" si="4"/>
        <v>0.97609999999999997</v>
      </c>
      <c r="T45">
        <f t="shared" si="5"/>
        <v>0.95230000000000004</v>
      </c>
      <c r="U45">
        <f t="shared" si="6"/>
        <v>1.0016</v>
      </c>
      <c r="V45">
        <f t="shared" si="7"/>
        <v>1.0100677106825673</v>
      </c>
    </row>
    <row r="46" spans="1:22" x14ac:dyDescent="0.55000000000000004">
      <c r="A46" s="1" t="s">
        <v>46</v>
      </c>
      <c r="B46">
        <v>1.1844855088462671E-2</v>
      </c>
      <c r="C46">
        <v>1.41E-2</v>
      </c>
      <c r="D46">
        <v>-9.7000000000000003E-3</v>
      </c>
      <c r="E46">
        <v>6.7599999999999993E-2</v>
      </c>
      <c r="F46">
        <v>1.8E-3</v>
      </c>
      <c r="G46">
        <f t="shared" si="1"/>
        <v>1.0044855088462671E-2</v>
      </c>
      <c r="P46" s="1" t="s">
        <v>46</v>
      </c>
      <c r="Q46">
        <f t="shared" si="2"/>
        <v>1.0118448550884627</v>
      </c>
      <c r="R46">
        <f t="shared" si="3"/>
        <v>1.0141</v>
      </c>
      <c r="S46">
        <f t="shared" si="4"/>
        <v>0.99029999999999996</v>
      </c>
      <c r="T46">
        <f t="shared" si="5"/>
        <v>1.0676000000000001</v>
      </c>
      <c r="U46">
        <f t="shared" si="6"/>
        <v>1.0018</v>
      </c>
      <c r="V46">
        <f t="shared" si="7"/>
        <v>1.0100448550884626</v>
      </c>
    </row>
    <row r="47" spans="1:22" x14ac:dyDescent="0.55000000000000004">
      <c r="A47" s="1" t="s">
        <v>47</v>
      </c>
      <c r="B47">
        <v>3.1216680019846121E-2</v>
      </c>
      <c r="C47">
        <v>2.07E-2</v>
      </c>
      <c r="D47">
        <v>2.7000000000000001E-3</v>
      </c>
      <c r="E47">
        <v>-1.9199999999999998E-2</v>
      </c>
      <c r="F47">
        <v>1.5E-3</v>
      </c>
      <c r="G47">
        <f t="shared" si="1"/>
        <v>2.971668001984612E-2</v>
      </c>
      <c r="P47" s="1" t="s">
        <v>47</v>
      </c>
      <c r="Q47">
        <f t="shared" si="2"/>
        <v>1.0312166800198461</v>
      </c>
      <c r="R47">
        <f t="shared" si="3"/>
        <v>1.0206999999999999</v>
      </c>
      <c r="S47">
        <f t="shared" si="4"/>
        <v>1.0026999999999999</v>
      </c>
      <c r="T47">
        <f t="shared" si="5"/>
        <v>0.98080000000000001</v>
      </c>
      <c r="U47">
        <f t="shared" si="6"/>
        <v>1.0015000000000001</v>
      </c>
      <c r="V47">
        <f t="shared" si="7"/>
        <v>1.0297166800198461</v>
      </c>
    </row>
    <row r="48" spans="1:22" x14ac:dyDescent="0.55000000000000004">
      <c r="A48" s="1" t="s">
        <v>48</v>
      </c>
      <c r="B48">
        <v>5.5869258983028303E-2</v>
      </c>
      <c r="C48">
        <v>3.8699999999999998E-2</v>
      </c>
      <c r="D48">
        <v>7.1999999999999998E-3</v>
      </c>
      <c r="E48">
        <v>-0.02</v>
      </c>
      <c r="F48">
        <v>1.1999999999999999E-3</v>
      </c>
      <c r="G48">
        <f t="shared" si="1"/>
        <v>5.4669258983028303E-2</v>
      </c>
      <c r="P48" s="1" t="s">
        <v>48</v>
      </c>
      <c r="Q48">
        <f t="shared" si="2"/>
        <v>1.0558692589830283</v>
      </c>
      <c r="R48">
        <f t="shared" si="3"/>
        <v>1.0387</v>
      </c>
      <c r="S48">
        <f t="shared" si="4"/>
        <v>1.0072000000000001</v>
      </c>
      <c r="T48">
        <f t="shared" si="5"/>
        <v>0.98</v>
      </c>
      <c r="U48">
        <f t="shared" si="6"/>
        <v>1.0012000000000001</v>
      </c>
      <c r="V48">
        <f t="shared" si="7"/>
        <v>1.0546692589830282</v>
      </c>
    </row>
    <row r="49" spans="1:22" x14ac:dyDescent="0.55000000000000004">
      <c r="A49" s="1" t="s">
        <v>49</v>
      </c>
      <c r="B49">
        <v>4.5294159536783278E-2</v>
      </c>
      <c r="C49">
        <v>2.7699999999999999E-2</v>
      </c>
      <c r="D49">
        <v>7.6E-3</v>
      </c>
      <c r="E49">
        <v>1.7299999999999999E-2</v>
      </c>
      <c r="F49">
        <v>1.4E-3</v>
      </c>
      <c r="G49">
        <f t="shared" si="1"/>
        <v>4.389415953678328E-2</v>
      </c>
      <c r="P49" s="1" t="s">
        <v>49</v>
      </c>
      <c r="Q49">
        <f t="shared" si="2"/>
        <v>1.0452941595367833</v>
      </c>
      <c r="R49">
        <f t="shared" si="3"/>
        <v>1.0277000000000001</v>
      </c>
      <c r="S49">
        <f t="shared" si="4"/>
        <v>1.0076000000000001</v>
      </c>
      <c r="T49">
        <f t="shared" si="5"/>
        <v>1.0173000000000001</v>
      </c>
      <c r="U49">
        <f t="shared" si="6"/>
        <v>1.0014000000000001</v>
      </c>
      <c r="V49">
        <f t="shared" si="7"/>
        <v>1.0438941595367832</v>
      </c>
    </row>
    <row r="50" spans="1:22" x14ac:dyDescent="0.55000000000000004">
      <c r="A50" s="1" t="s">
        <v>50</v>
      </c>
      <c r="B50">
        <v>7.945462618158361E-2</v>
      </c>
      <c r="C50">
        <v>-1.1000000000000001E-3</v>
      </c>
      <c r="D50">
        <v>-3.1E-2</v>
      </c>
      <c r="E50">
        <v>-6.2199999999999998E-2</v>
      </c>
      <c r="F50">
        <v>1.2999999999999999E-3</v>
      </c>
      <c r="G50">
        <f t="shared" si="1"/>
        <v>7.8154626181583614E-2</v>
      </c>
      <c r="P50" s="1" t="s">
        <v>50</v>
      </c>
      <c r="Q50">
        <f t="shared" si="2"/>
        <v>1.0794546261815836</v>
      </c>
      <c r="R50">
        <f t="shared" si="3"/>
        <v>0.99890000000000001</v>
      </c>
      <c r="S50">
        <f t="shared" si="4"/>
        <v>0.96899999999999997</v>
      </c>
      <c r="T50">
        <f t="shared" si="5"/>
        <v>0.93779999999999997</v>
      </c>
      <c r="U50">
        <f t="shared" si="6"/>
        <v>1.0013000000000001</v>
      </c>
      <c r="V50">
        <f t="shared" si="7"/>
        <v>1.0781546261815835</v>
      </c>
    </row>
    <row r="51" spans="1:22" x14ac:dyDescent="0.55000000000000004">
      <c r="A51" s="1" t="s">
        <v>51</v>
      </c>
      <c r="B51">
        <v>-4.8287666858274243E-2</v>
      </c>
      <c r="C51">
        <v>-8.1500000000000003E-2</v>
      </c>
      <c r="D51">
        <v>1.0800000000000001E-2</v>
      </c>
      <c r="E51">
        <v>-3.8199999999999998E-2</v>
      </c>
      <c r="F51">
        <v>1.1999999999999999E-3</v>
      </c>
      <c r="G51">
        <f t="shared" si="1"/>
        <v>-4.9487666858274243E-2</v>
      </c>
      <c r="P51" s="1" t="s">
        <v>51</v>
      </c>
      <c r="Q51">
        <f t="shared" si="2"/>
        <v>0.95171233314172576</v>
      </c>
      <c r="R51">
        <f t="shared" si="3"/>
        <v>0.91849999999999998</v>
      </c>
      <c r="S51">
        <f t="shared" si="4"/>
        <v>1.0107999999999999</v>
      </c>
      <c r="T51">
        <f t="shared" si="5"/>
        <v>0.96179999999999999</v>
      </c>
      <c r="U51">
        <f t="shared" si="6"/>
        <v>1.0012000000000001</v>
      </c>
      <c r="V51">
        <f t="shared" si="7"/>
        <v>0.95051233314172578</v>
      </c>
    </row>
    <row r="52" spans="1:22" x14ac:dyDescent="0.55000000000000004">
      <c r="A52" s="1" t="s">
        <v>52</v>
      </c>
      <c r="B52">
        <v>-2.3882527876901372E-2</v>
      </c>
      <c r="C52">
        <v>-0.13370000000000001</v>
      </c>
      <c r="D52">
        <v>-4.6899999999999997E-2</v>
      </c>
      <c r="E52">
        <v>-0.13830000000000001</v>
      </c>
      <c r="F52">
        <v>1.1999999999999999E-3</v>
      </c>
      <c r="G52">
        <f t="shared" si="1"/>
        <v>-2.5082527876901371E-2</v>
      </c>
      <c r="P52" s="1" t="s">
        <v>52</v>
      </c>
      <c r="Q52">
        <f t="shared" si="2"/>
        <v>0.97611747212309863</v>
      </c>
      <c r="R52">
        <f t="shared" si="3"/>
        <v>0.86629999999999996</v>
      </c>
      <c r="S52">
        <f t="shared" si="4"/>
        <v>0.95310000000000006</v>
      </c>
      <c r="T52">
        <f t="shared" si="5"/>
        <v>0.86170000000000002</v>
      </c>
      <c r="U52">
        <f t="shared" si="6"/>
        <v>1.0012000000000001</v>
      </c>
      <c r="V52">
        <f t="shared" si="7"/>
        <v>0.97491747212309865</v>
      </c>
    </row>
    <row r="53" spans="1:22" x14ac:dyDescent="0.55000000000000004">
      <c r="A53" s="1" t="s">
        <v>53</v>
      </c>
      <c r="B53">
        <v>0.1363262372715075</v>
      </c>
      <c r="C53">
        <v>0.13600000000000001</v>
      </c>
      <c r="D53">
        <v>2.5000000000000001E-2</v>
      </c>
      <c r="E53">
        <v>-1.34E-2</v>
      </c>
      <c r="F53">
        <v>0</v>
      </c>
      <c r="G53">
        <f t="shared" si="1"/>
        <v>0.1363262372715075</v>
      </c>
      <c r="P53" s="1" t="s">
        <v>53</v>
      </c>
      <c r="Q53">
        <f t="shared" si="2"/>
        <v>1.1363262372715075</v>
      </c>
      <c r="R53">
        <f t="shared" si="3"/>
        <v>1.1360000000000001</v>
      </c>
      <c r="S53">
        <f t="shared" si="4"/>
        <v>1.0249999999999999</v>
      </c>
      <c r="T53">
        <f t="shared" si="5"/>
        <v>0.98660000000000003</v>
      </c>
      <c r="U53">
        <f t="shared" si="6"/>
        <v>1</v>
      </c>
      <c r="V53">
        <f t="shared" si="7"/>
        <v>1.1363262372715075</v>
      </c>
    </row>
    <row r="54" spans="1:22" x14ac:dyDescent="0.55000000000000004">
      <c r="A54" s="1" t="s">
        <v>54</v>
      </c>
      <c r="B54">
        <v>2.2543073126972461E-2</v>
      </c>
      <c r="C54">
        <v>5.57E-2</v>
      </c>
      <c r="D54">
        <v>2.4E-2</v>
      </c>
      <c r="E54">
        <v>-0.05</v>
      </c>
      <c r="F54">
        <v>1E-4</v>
      </c>
      <c r="G54">
        <f t="shared" si="1"/>
        <v>2.2443073126972461E-2</v>
      </c>
      <c r="P54" s="1" t="s">
        <v>54</v>
      </c>
      <c r="Q54">
        <f t="shared" si="2"/>
        <v>1.0225430731269725</v>
      </c>
      <c r="R54">
        <f t="shared" si="3"/>
        <v>1.0557000000000001</v>
      </c>
      <c r="S54">
        <f t="shared" si="4"/>
        <v>1.024</v>
      </c>
      <c r="T54">
        <f t="shared" si="5"/>
        <v>0.95</v>
      </c>
      <c r="U54">
        <f t="shared" si="6"/>
        <v>1.0001</v>
      </c>
      <c r="V54">
        <f t="shared" si="7"/>
        <v>1.0224430731269725</v>
      </c>
    </row>
    <row r="55" spans="1:22" x14ac:dyDescent="0.55000000000000004">
      <c r="A55" s="1" t="s">
        <v>55</v>
      </c>
      <c r="B55">
        <v>0.1136522796752244</v>
      </c>
      <c r="C55">
        <v>2.4500000000000001E-2</v>
      </c>
      <c r="D55">
        <v>2.6700000000000002E-2</v>
      </c>
      <c r="E55">
        <v>-2.1700000000000001E-2</v>
      </c>
      <c r="F55">
        <v>1E-4</v>
      </c>
      <c r="G55">
        <f t="shared" si="1"/>
        <v>0.1135522796752244</v>
      </c>
      <c r="P55" s="1" t="s">
        <v>55</v>
      </c>
      <c r="Q55">
        <f t="shared" si="2"/>
        <v>1.1136522796752244</v>
      </c>
      <c r="R55">
        <f t="shared" si="3"/>
        <v>1.0245</v>
      </c>
      <c r="S55">
        <f t="shared" si="4"/>
        <v>1.0266999999999999</v>
      </c>
      <c r="T55">
        <f t="shared" si="5"/>
        <v>0.97829999999999995</v>
      </c>
      <c r="U55">
        <f t="shared" si="6"/>
        <v>1.0001</v>
      </c>
      <c r="V55">
        <f t="shared" si="7"/>
        <v>1.1135522796752244</v>
      </c>
    </row>
    <row r="56" spans="1:22" x14ac:dyDescent="0.55000000000000004">
      <c r="A56" s="1" t="s">
        <v>56</v>
      </c>
      <c r="B56">
        <v>7.3705925330156408E-3</v>
      </c>
      <c r="C56">
        <v>5.8299999999999998E-2</v>
      </c>
      <c r="D56">
        <v>-2.35E-2</v>
      </c>
      <c r="E56">
        <v>-1.44E-2</v>
      </c>
      <c r="F56">
        <v>1E-4</v>
      </c>
      <c r="G56">
        <f t="shared" si="1"/>
        <v>7.2705925330156405E-3</v>
      </c>
      <c r="P56" s="1" t="s">
        <v>56</v>
      </c>
      <c r="Q56">
        <f t="shared" si="2"/>
        <v>1.0073705925330156</v>
      </c>
      <c r="R56">
        <f t="shared" si="3"/>
        <v>1.0583</v>
      </c>
      <c r="S56">
        <f t="shared" si="4"/>
        <v>0.97650000000000003</v>
      </c>
      <c r="T56">
        <f t="shared" si="5"/>
        <v>0.98560000000000003</v>
      </c>
      <c r="U56">
        <f t="shared" si="6"/>
        <v>1.0001</v>
      </c>
      <c r="V56">
        <f t="shared" si="7"/>
        <v>1.0072705925330157</v>
      </c>
    </row>
    <row r="57" spans="1:22" x14ac:dyDescent="0.55000000000000004">
      <c r="A57" s="1" t="s">
        <v>57</v>
      </c>
      <c r="B57">
        <v>0.1000930220201601</v>
      </c>
      <c r="C57">
        <v>7.6200000000000004E-2</v>
      </c>
      <c r="D57">
        <v>-2E-3</v>
      </c>
      <c r="E57">
        <v>-3.0200000000000001E-2</v>
      </c>
      <c r="F57">
        <v>1E-4</v>
      </c>
      <c r="G57">
        <f t="shared" si="1"/>
        <v>9.9993022020160097E-2</v>
      </c>
      <c r="P57" s="1" t="s">
        <v>57</v>
      </c>
      <c r="Q57">
        <f t="shared" si="2"/>
        <v>1.1000930220201601</v>
      </c>
      <c r="R57">
        <f t="shared" si="3"/>
        <v>1.0762</v>
      </c>
      <c r="S57">
        <f t="shared" si="4"/>
        <v>0.998</v>
      </c>
      <c r="T57">
        <f t="shared" si="5"/>
        <v>0.9698</v>
      </c>
      <c r="U57">
        <f t="shared" si="6"/>
        <v>1.0001</v>
      </c>
      <c r="V57">
        <f t="shared" si="7"/>
        <v>1.0999930220201601</v>
      </c>
    </row>
    <row r="58" spans="1:22" x14ac:dyDescent="0.55000000000000004">
      <c r="A58" s="1" t="s">
        <v>58</v>
      </c>
      <c r="B58">
        <v>-6.5142296633861396E-2</v>
      </c>
      <c r="C58">
        <v>-3.6400000000000002E-2</v>
      </c>
      <c r="D58">
        <v>5.9999999999999995E-4</v>
      </c>
      <c r="E58">
        <v>-2.7199999999999998E-2</v>
      </c>
      <c r="F58">
        <v>1E-4</v>
      </c>
      <c r="G58">
        <f t="shared" si="1"/>
        <v>-6.5242296633861399E-2</v>
      </c>
      <c r="P58" s="1" t="s">
        <v>58</v>
      </c>
      <c r="Q58">
        <f t="shared" si="2"/>
        <v>0.9348577033661386</v>
      </c>
      <c r="R58">
        <f t="shared" si="3"/>
        <v>0.96360000000000001</v>
      </c>
      <c r="S58">
        <f t="shared" si="4"/>
        <v>1.0005999999999999</v>
      </c>
      <c r="T58">
        <f t="shared" si="5"/>
        <v>0.9728</v>
      </c>
      <c r="U58">
        <f t="shared" si="6"/>
        <v>1.0001</v>
      </c>
      <c r="V58">
        <f t="shared" si="7"/>
        <v>0.93475770336613861</v>
      </c>
    </row>
    <row r="59" spans="1:22" x14ac:dyDescent="0.55000000000000004">
      <c r="A59" s="1" t="s">
        <v>59</v>
      </c>
      <c r="B59">
        <v>-3.7370063392828001E-2</v>
      </c>
      <c r="C59">
        <v>-2.0799999999999999E-2</v>
      </c>
      <c r="D59">
        <v>4.3400000000000001E-2</v>
      </c>
      <c r="E59">
        <v>4.2500000000000003E-2</v>
      </c>
      <c r="F59">
        <v>1E-4</v>
      </c>
      <c r="G59">
        <f t="shared" si="1"/>
        <v>-3.7470063392828004E-2</v>
      </c>
      <c r="P59" s="1" t="s">
        <v>59</v>
      </c>
      <c r="Q59">
        <f t="shared" si="2"/>
        <v>0.962629936607172</v>
      </c>
      <c r="R59">
        <f t="shared" si="3"/>
        <v>0.97919999999999996</v>
      </c>
      <c r="S59">
        <f t="shared" si="4"/>
        <v>1.0434000000000001</v>
      </c>
      <c r="T59">
        <f t="shared" si="5"/>
        <v>1.0425</v>
      </c>
      <c r="U59">
        <f t="shared" si="6"/>
        <v>1.0001</v>
      </c>
      <c r="V59">
        <f t="shared" si="7"/>
        <v>0.96252993660717201</v>
      </c>
    </row>
    <row r="60" spans="1:22" x14ac:dyDescent="0.55000000000000004">
      <c r="A60" s="1" t="s">
        <v>60</v>
      </c>
      <c r="B60">
        <v>5.729248799411657E-2</v>
      </c>
      <c r="C60">
        <v>0.1245</v>
      </c>
      <c r="D60">
        <v>5.8099999999999999E-2</v>
      </c>
      <c r="E60">
        <v>2.0899999999999998E-2</v>
      </c>
      <c r="F60">
        <v>1E-4</v>
      </c>
      <c r="G60">
        <f t="shared" si="1"/>
        <v>5.7192487994116567E-2</v>
      </c>
      <c r="P60" s="1" t="s">
        <v>60</v>
      </c>
      <c r="Q60">
        <f t="shared" si="2"/>
        <v>1.0572924879941166</v>
      </c>
      <c r="R60">
        <f t="shared" si="3"/>
        <v>1.1245000000000001</v>
      </c>
      <c r="S60">
        <f t="shared" si="4"/>
        <v>1.0581</v>
      </c>
      <c r="T60">
        <f t="shared" si="5"/>
        <v>1.0208999999999999</v>
      </c>
      <c r="U60">
        <f t="shared" si="6"/>
        <v>1.0001</v>
      </c>
      <c r="V60">
        <f t="shared" si="7"/>
        <v>1.0571924879941166</v>
      </c>
    </row>
    <row r="61" spans="1:22" x14ac:dyDescent="0.55000000000000004">
      <c r="A61" s="1" t="s">
        <v>61</v>
      </c>
      <c r="B61">
        <v>4.1726087673156893E-2</v>
      </c>
      <c r="C61">
        <v>4.6300000000000001E-2</v>
      </c>
      <c r="D61">
        <v>5.0099999999999999E-2</v>
      </c>
      <c r="E61">
        <v>-1.6799999999999999E-2</v>
      </c>
      <c r="F61">
        <v>1E-4</v>
      </c>
      <c r="G61">
        <f t="shared" si="1"/>
        <v>4.162608767315689E-2</v>
      </c>
      <c r="P61" s="1" t="s">
        <v>61</v>
      </c>
      <c r="Q61">
        <f t="shared" si="2"/>
        <v>1.0417260876731569</v>
      </c>
      <c r="R61">
        <f t="shared" si="3"/>
        <v>1.0463</v>
      </c>
      <c r="S61">
        <f t="shared" si="4"/>
        <v>1.0501</v>
      </c>
      <c r="T61">
        <f t="shared" si="5"/>
        <v>0.98319999999999996</v>
      </c>
      <c r="U61">
        <f t="shared" si="6"/>
        <v>1.0001</v>
      </c>
      <c r="V61">
        <f t="shared" si="7"/>
        <v>1.0416260876731569</v>
      </c>
    </row>
    <row r="62" spans="1:22" x14ac:dyDescent="0.55000000000000004">
      <c r="A62" s="1" t="s">
        <v>62</v>
      </c>
      <c r="B62">
        <v>4.2891828072384008E-2</v>
      </c>
      <c r="C62">
        <v>-7.000000000000001E-4</v>
      </c>
      <c r="D62">
        <v>7.1399999999999991E-2</v>
      </c>
      <c r="E62">
        <v>3.2199999999999999E-2</v>
      </c>
      <c r="F62">
        <v>0</v>
      </c>
      <c r="G62">
        <f t="shared" si="1"/>
        <v>4.2891828072384008E-2</v>
      </c>
      <c r="P62" s="1" t="s">
        <v>62</v>
      </c>
      <c r="Q62">
        <f t="shared" si="2"/>
        <v>1.042891828072384</v>
      </c>
      <c r="R62">
        <f t="shared" si="3"/>
        <v>0.99929999999999997</v>
      </c>
      <c r="S62">
        <f t="shared" si="4"/>
        <v>1.0713999999999999</v>
      </c>
      <c r="T62">
        <f t="shared" si="5"/>
        <v>1.0322</v>
      </c>
      <c r="U62">
        <f t="shared" si="6"/>
        <v>1</v>
      </c>
      <c r="V62">
        <f t="shared" si="7"/>
        <v>1.042891828072384</v>
      </c>
    </row>
    <row r="63" spans="1:22" x14ac:dyDescent="0.55000000000000004">
      <c r="A63" s="1" t="s">
        <v>63</v>
      </c>
      <c r="B63">
        <v>1.810567627037019E-3</v>
      </c>
      <c r="C63">
        <v>2.81E-2</v>
      </c>
      <c r="D63">
        <v>2.0199999999999999E-2</v>
      </c>
      <c r="E63">
        <v>7.2000000000000008E-2</v>
      </c>
      <c r="F63">
        <v>0</v>
      </c>
      <c r="G63">
        <f t="shared" si="1"/>
        <v>1.810567627037019E-3</v>
      </c>
      <c r="P63" s="1" t="s">
        <v>63</v>
      </c>
      <c r="Q63">
        <f t="shared" si="2"/>
        <v>1.001810567627037</v>
      </c>
      <c r="R63">
        <f t="shared" si="3"/>
        <v>1.0281</v>
      </c>
      <c r="S63">
        <f t="shared" si="4"/>
        <v>1.0202</v>
      </c>
      <c r="T63">
        <f t="shared" si="5"/>
        <v>1.0720000000000001</v>
      </c>
      <c r="U63">
        <f t="shared" si="6"/>
        <v>1</v>
      </c>
      <c r="V63">
        <f t="shared" si="7"/>
        <v>1.001810567627037</v>
      </c>
    </row>
    <row r="64" spans="1:22" x14ac:dyDescent="0.55000000000000004">
      <c r="A64" s="1" t="s">
        <v>64</v>
      </c>
      <c r="B64">
        <v>1.692485841881064E-2</v>
      </c>
      <c r="C64">
        <v>3.1600000000000003E-2</v>
      </c>
      <c r="D64">
        <v>-2.3300000000000001E-2</v>
      </c>
      <c r="E64">
        <v>7.3499999999999996E-2</v>
      </c>
      <c r="F64">
        <v>0</v>
      </c>
      <c r="G64">
        <f t="shared" si="1"/>
        <v>1.692485841881064E-2</v>
      </c>
      <c r="P64" s="1" t="s">
        <v>64</v>
      </c>
      <c r="Q64">
        <f t="shared" si="2"/>
        <v>1.0169248584188106</v>
      </c>
      <c r="R64">
        <f t="shared" si="3"/>
        <v>1.0316000000000001</v>
      </c>
      <c r="S64">
        <f t="shared" si="4"/>
        <v>0.97670000000000001</v>
      </c>
      <c r="T64">
        <f t="shared" si="5"/>
        <v>1.0734999999999999</v>
      </c>
      <c r="U64">
        <f t="shared" si="6"/>
        <v>1</v>
      </c>
      <c r="V64">
        <f t="shared" si="7"/>
        <v>1.0169248584188106</v>
      </c>
    </row>
    <row r="65" spans="1:22" x14ac:dyDescent="0.55000000000000004">
      <c r="A65" s="1" t="s">
        <v>65</v>
      </c>
      <c r="B65">
        <v>6.9601926488939592E-2</v>
      </c>
      <c r="C65">
        <v>4.9500000000000002E-2</v>
      </c>
      <c r="D65">
        <v>-3.1899999999999998E-2</v>
      </c>
      <c r="E65">
        <v>-1.0200000000000001E-2</v>
      </c>
      <c r="F65">
        <v>0</v>
      </c>
      <c r="G65">
        <f t="shared" si="1"/>
        <v>6.9601926488939592E-2</v>
      </c>
      <c r="P65" s="1" t="s">
        <v>65</v>
      </c>
      <c r="Q65">
        <f t="shared" si="2"/>
        <v>1.0696019264889396</v>
      </c>
      <c r="R65">
        <f t="shared" si="3"/>
        <v>1.0495000000000001</v>
      </c>
      <c r="S65">
        <f t="shared" si="4"/>
        <v>0.96809999999999996</v>
      </c>
      <c r="T65">
        <f t="shared" si="5"/>
        <v>0.98980000000000001</v>
      </c>
      <c r="U65">
        <f t="shared" si="6"/>
        <v>1</v>
      </c>
      <c r="V65">
        <f t="shared" si="7"/>
        <v>1.0696019264889396</v>
      </c>
    </row>
    <row r="66" spans="1:22" x14ac:dyDescent="0.55000000000000004">
      <c r="A66" s="1" t="s">
        <v>66</v>
      </c>
      <c r="B66">
        <v>-9.9136646779348636E-3</v>
      </c>
      <c r="C66">
        <v>3.0000000000000001E-3</v>
      </c>
      <c r="D66">
        <v>-2E-3</v>
      </c>
      <c r="E66">
        <v>7.0400000000000004E-2</v>
      </c>
      <c r="F66">
        <v>0</v>
      </c>
      <c r="G66">
        <f t="shared" si="1"/>
        <v>-9.9136646779348636E-3</v>
      </c>
      <c r="P66" s="1" t="s">
        <v>66</v>
      </c>
      <c r="Q66">
        <f t="shared" si="2"/>
        <v>0.99008633532206514</v>
      </c>
      <c r="R66">
        <f t="shared" si="3"/>
        <v>1.0029999999999999</v>
      </c>
      <c r="S66">
        <f t="shared" si="4"/>
        <v>0.998</v>
      </c>
      <c r="T66">
        <f t="shared" si="5"/>
        <v>1.0704</v>
      </c>
      <c r="U66">
        <f t="shared" si="6"/>
        <v>1</v>
      </c>
      <c r="V66">
        <f t="shared" si="7"/>
        <v>0.99008633532206514</v>
      </c>
    </row>
    <row r="67" spans="1:22" x14ac:dyDescent="0.55000000000000004">
      <c r="A67" s="1" t="s">
        <v>67</v>
      </c>
      <c r="B67">
        <v>8.7494353174218276E-2</v>
      </c>
      <c r="C67">
        <v>2.7400000000000001E-2</v>
      </c>
      <c r="D67">
        <v>1.7000000000000001E-2</v>
      </c>
      <c r="E67">
        <v>-7.8600000000000003E-2</v>
      </c>
      <c r="F67">
        <v>0</v>
      </c>
      <c r="G67">
        <f t="shared" ref="G67:G120" si="14">B67 - F67</f>
        <v>8.7494353174218276E-2</v>
      </c>
      <c r="P67" s="1" t="s">
        <v>67</v>
      </c>
      <c r="Q67">
        <f t="shared" ref="Q67:Q120" si="15">1+B67</f>
        <v>1.0874943531742183</v>
      </c>
      <c r="R67">
        <f t="shared" ref="R67:R120" si="16">1+C67</f>
        <v>1.0274000000000001</v>
      </c>
      <c r="S67">
        <f t="shared" ref="S67:S120" si="17">1+D67</f>
        <v>1.0169999999999999</v>
      </c>
      <c r="T67">
        <f t="shared" ref="T67:T120" si="18">1+E67</f>
        <v>0.9214</v>
      </c>
      <c r="U67">
        <f t="shared" ref="U67:U120" si="19">1+F67</f>
        <v>1</v>
      </c>
      <c r="V67">
        <f t="shared" ref="V67:V120" si="20">1+G67</f>
        <v>1.0874943531742183</v>
      </c>
    </row>
    <row r="68" spans="1:22" x14ac:dyDescent="0.55000000000000004">
      <c r="A68" s="1" t="s">
        <v>68</v>
      </c>
      <c r="B68">
        <v>5.1716437656434078E-2</v>
      </c>
      <c r="C68">
        <v>1.34E-2</v>
      </c>
      <c r="D68">
        <v>-3.9300000000000002E-2</v>
      </c>
      <c r="E68">
        <v>-1.7899999999999999E-2</v>
      </c>
      <c r="F68">
        <v>0</v>
      </c>
      <c r="G68">
        <f t="shared" si="14"/>
        <v>5.1716437656434078E-2</v>
      </c>
      <c r="P68" s="1" t="s">
        <v>68</v>
      </c>
      <c r="Q68">
        <f t="shared" si="15"/>
        <v>1.0517164376564341</v>
      </c>
      <c r="R68">
        <f t="shared" si="16"/>
        <v>1.0134000000000001</v>
      </c>
      <c r="S68">
        <f t="shared" si="17"/>
        <v>0.9607</v>
      </c>
      <c r="T68">
        <f t="shared" si="18"/>
        <v>0.98209999999999997</v>
      </c>
      <c r="U68">
        <f t="shared" si="19"/>
        <v>1</v>
      </c>
      <c r="V68">
        <f t="shared" si="20"/>
        <v>1.0517164376564341</v>
      </c>
    </row>
    <row r="69" spans="1:22" x14ac:dyDescent="0.55000000000000004">
      <c r="A69" s="1" t="s">
        <v>69</v>
      </c>
      <c r="B69">
        <v>5.9562529206817372E-2</v>
      </c>
      <c r="C69">
        <v>2.9399999999999999E-2</v>
      </c>
      <c r="D69">
        <v>-3.2000000000000002E-3</v>
      </c>
      <c r="E69">
        <v>-2.3E-3</v>
      </c>
      <c r="F69">
        <v>0</v>
      </c>
      <c r="G69">
        <f t="shared" si="14"/>
        <v>5.9562529206817372E-2</v>
      </c>
      <c r="P69" s="1" t="s">
        <v>69</v>
      </c>
      <c r="Q69">
        <f t="shared" si="15"/>
        <v>1.0595625292068174</v>
      </c>
      <c r="R69">
        <f t="shared" si="16"/>
        <v>1.0294000000000001</v>
      </c>
      <c r="S69">
        <f t="shared" si="17"/>
        <v>0.99680000000000002</v>
      </c>
      <c r="T69">
        <f t="shared" si="18"/>
        <v>0.99770000000000003</v>
      </c>
      <c r="U69">
        <f t="shared" si="19"/>
        <v>1</v>
      </c>
      <c r="V69">
        <f t="shared" si="20"/>
        <v>1.0595625292068174</v>
      </c>
    </row>
    <row r="70" spans="1:22" x14ac:dyDescent="0.55000000000000004">
      <c r="A70" s="1" t="s">
        <v>70</v>
      </c>
      <c r="B70">
        <v>-6.4331139627096579E-2</v>
      </c>
      <c r="C70">
        <v>-4.3999999999999997E-2</v>
      </c>
      <c r="D70">
        <v>6.6E-3</v>
      </c>
      <c r="E70">
        <v>5.1200000000000002E-2</v>
      </c>
      <c r="F70">
        <v>0</v>
      </c>
      <c r="G70">
        <f t="shared" si="14"/>
        <v>-6.4331139627096579E-2</v>
      </c>
      <c r="P70" s="1" t="s">
        <v>70</v>
      </c>
      <c r="Q70">
        <f t="shared" si="15"/>
        <v>0.93566886037290342</v>
      </c>
      <c r="R70">
        <f t="shared" si="16"/>
        <v>0.95599999999999996</v>
      </c>
      <c r="S70">
        <f t="shared" si="17"/>
        <v>1.0065999999999999</v>
      </c>
      <c r="T70">
        <f t="shared" si="18"/>
        <v>1.0511999999999999</v>
      </c>
      <c r="U70">
        <f t="shared" si="19"/>
        <v>1</v>
      </c>
      <c r="V70">
        <f t="shared" si="20"/>
        <v>0.93566886037290342</v>
      </c>
    </row>
    <row r="71" spans="1:22" x14ac:dyDescent="0.55000000000000004">
      <c r="A71" s="1" t="s">
        <v>71</v>
      </c>
      <c r="B71">
        <v>0.1762913193837907</v>
      </c>
      <c r="C71">
        <v>6.6299999999999998E-2</v>
      </c>
      <c r="D71">
        <v>-2.2599999999999999E-2</v>
      </c>
      <c r="E71">
        <v>-5.3E-3</v>
      </c>
      <c r="F71">
        <v>0</v>
      </c>
      <c r="G71">
        <f t="shared" si="14"/>
        <v>0.1762913193837907</v>
      </c>
      <c r="P71" s="1" t="s">
        <v>71</v>
      </c>
      <c r="Q71">
        <f t="shared" si="15"/>
        <v>1.1762913193837907</v>
      </c>
      <c r="R71">
        <f t="shared" si="16"/>
        <v>1.0663</v>
      </c>
      <c r="S71">
        <f t="shared" si="17"/>
        <v>0.97740000000000005</v>
      </c>
      <c r="T71">
        <f t="shared" si="18"/>
        <v>0.99470000000000003</v>
      </c>
      <c r="U71">
        <f t="shared" si="19"/>
        <v>1</v>
      </c>
      <c r="V71">
        <f t="shared" si="20"/>
        <v>1.1762913193837907</v>
      </c>
    </row>
    <row r="72" spans="1:22" x14ac:dyDescent="0.55000000000000004">
      <c r="A72" s="1" t="s">
        <v>72</v>
      </c>
      <c r="B72">
        <v>-3.1060542176642998E-3</v>
      </c>
      <c r="C72">
        <v>-1.5800000000000002E-2</v>
      </c>
      <c r="D72">
        <v>-1.3100000000000001E-2</v>
      </c>
      <c r="E72">
        <v>-3.7000000000000002E-3</v>
      </c>
      <c r="F72">
        <v>0</v>
      </c>
      <c r="G72">
        <f t="shared" si="14"/>
        <v>-3.1060542176642998E-3</v>
      </c>
      <c r="P72" s="1" t="s">
        <v>72</v>
      </c>
      <c r="Q72">
        <f t="shared" si="15"/>
        <v>0.9968939457823357</v>
      </c>
      <c r="R72">
        <f t="shared" si="16"/>
        <v>0.98419999999999996</v>
      </c>
      <c r="S72">
        <f t="shared" si="17"/>
        <v>0.9869</v>
      </c>
      <c r="T72">
        <f t="shared" si="18"/>
        <v>0.99629999999999996</v>
      </c>
      <c r="U72">
        <f t="shared" si="19"/>
        <v>1</v>
      </c>
      <c r="V72">
        <f t="shared" si="20"/>
        <v>0.9968939457823357</v>
      </c>
    </row>
    <row r="73" spans="1:22" x14ac:dyDescent="0.55000000000000004">
      <c r="A73" s="1" t="s">
        <v>73</v>
      </c>
      <c r="B73">
        <v>1.919397729914785E-2</v>
      </c>
      <c r="C73">
        <v>3.2300000000000002E-2</v>
      </c>
      <c r="D73">
        <v>-1.6299999999999999E-2</v>
      </c>
      <c r="E73">
        <v>3.2500000000000001E-2</v>
      </c>
      <c r="F73">
        <v>1E-4</v>
      </c>
      <c r="G73">
        <f t="shared" si="14"/>
        <v>1.909397729914785E-2</v>
      </c>
      <c r="P73" s="1" t="s">
        <v>73</v>
      </c>
      <c r="Q73">
        <f t="shared" si="15"/>
        <v>1.0191939772991478</v>
      </c>
      <c r="R73">
        <f t="shared" si="16"/>
        <v>1.0323</v>
      </c>
      <c r="S73">
        <f t="shared" si="17"/>
        <v>0.98370000000000002</v>
      </c>
      <c r="T73">
        <f t="shared" si="18"/>
        <v>1.0325</v>
      </c>
      <c r="U73">
        <f t="shared" si="19"/>
        <v>1.0001</v>
      </c>
      <c r="V73">
        <f t="shared" si="20"/>
        <v>1.0190939772991479</v>
      </c>
    </row>
    <row r="74" spans="1:22" x14ac:dyDescent="0.55000000000000004">
      <c r="A74" s="1" t="s">
        <v>74</v>
      </c>
      <c r="B74">
        <v>-7.5344971396742455E-2</v>
      </c>
      <c r="C74">
        <v>-6.1600000000000002E-2</v>
      </c>
      <c r="D74">
        <v>-5.9299999999999999E-2</v>
      </c>
      <c r="E74">
        <v>0.12859999999999999</v>
      </c>
      <c r="F74">
        <v>0</v>
      </c>
      <c r="G74">
        <f t="shared" si="14"/>
        <v>-7.5344971396742455E-2</v>
      </c>
      <c r="P74" s="1" t="s">
        <v>74</v>
      </c>
      <c r="Q74">
        <f t="shared" si="15"/>
        <v>0.92465502860325754</v>
      </c>
      <c r="R74">
        <f t="shared" si="16"/>
        <v>0.93840000000000001</v>
      </c>
      <c r="S74">
        <f t="shared" si="17"/>
        <v>0.94069999999999998</v>
      </c>
      <c r="T74">
        <f t="shared" si="18"/>
        <v>1.1286</v>
      </c>
      <c r="U74">
        <f t="shared" si="19"/>
        <v>1</v>
      </c>
      <c r="V74">
        <f t="shared" si="20"/>
        <v>0.92465502860325754</v>
      </c>
    </row>
    <row r="75" spans="1:22" x14ac:dyDescent="0.55000000000000004">
      <c r="A75" s="1" t="s">
        <v>75</v>
      </c>
      <c r="B75">
        <v>-3.9198658426416011E-2</v>
      </c>
      <c r="C75">
        <v>-2.2800000000000001E-2</v>
      </c>
      <c r="D75">
        <v>2.1600000000000001E-2</v>
      </c>
      <c r="E75">
        <v>3.0599999999999999E-2</v>
      </c>
      <c r="F75">
        <v>0</v>
      </c>
      <c r="G75">
        <f t="shared" si="14"/>
        <v>-3.9198658426416011E-2</v>
      </c>
      <c r="P75" s="1" t="s">
        <v>75</v>
      </c>
      <c r="Q75">
        <f t="shared" si="15"/>
        <v>0.96080134157358399</v>
      </c>
      <c r="R75">
        <f t="shared" si="16"/>
        <v>0.97719999999999996</v>
      </c>
      <c r="S75">
        <f t="shared" si="17"/>
        <v>1.0216000000000001</v>
      </c>
      <c r="T75">
        <f t="shared" si="18"/>
        <v>1.0306</v>
      </c>
      <c r="U75">
        <f t="shared" si="19"/>
        <v>1</v>
      </c>
      <c r="V75">
        <f t="shared" si="20"/>
        <v>0.96080134157358399</v>
      </c>
    </row>
    <row r="76" spans="1:22" x14ac:dyDescent="0.55000000000000004">
      <c r="A76" s="1" t="s">
        <v>76</v>
      </c>
      <c r="B76">
        <v>3.3995359609132247E-2</v>
      </c>
      <c r="C76">
        <v>3.0800000000000001E-2</v>
      </c>
      <c r="D76">
        <v>-1.55E-2</v>
      </c>
      <c r="E76">
        <v>-1.9E-2</v>
      </c>
      <c r="F76">
        <v>0</v>
      </c>
      <c r="G76">
        <f t="shared" si="14"/>
        <v>3.3995359609132247E-2</v>
      </c>
      <c r="P76" s="1" t="s">
        <v>76</v>
      </c>
      <c r="Q76">
        <f t="shared" si="15"/>
        <v>1.0339953596091322</v>
      </c>
      <c r="R76">
        <f t="shared" si="16"/>
        <v>1.0307999999999999</v>
      </c>
      <c r="S76">
        <f t="shared" si="17"/>
        <v>0.98450000000000004</v>
      </c>
      <c r="T76">
        <f t="shared" si="18"/>
        <v>0.98099999999999998</v>
      </c>
      <c r="U76">
        <f t="shared" si="19"/>
        <v>1</v>
      </c>
      <c r="V76">
        <f t="shared" si="20"/>
        <v>1.0339953596091322</v>
      </c>
    </row>
    <row r="77" spans="1:22" x14ac:dyDescent="0.55000000000000004">
      <c r="A77" s="1" t="s">
        <v>77</v>
      </c>
      <c r="B77">
        <v>-9.9867217252404994E-2</v>
      </c>
      <c r="C77">
        <v>-9.4100000000000003E-2</v>
      </c>
      <c r="D77">
        <v>-1.35E-2</v>
      </c>
      <c r="E77">
        <v>6.1799999999999987E-2</v>
      </c>
      <c r="F77">
        <v>0</v>
      </c>
      <c r="G77">
        <f t="shared" si="14"/>
        <v>-9.9867217252404994E-2</v>
      </c>
      <c r="P77" s="1" t="s">
        <v>77</v>
      </c>
      <c r="Q77">
        <f t="shared" si="15"/>
        <v>0.90013278274759501</v>
      </c>
      <c r="R77">
        <f t="shared" si="16"/>
        <v>0.90590000000000004</v>
      </c>
      <c r="S77">
        <f t="shared" si="17"/>
        <v>0.98650000000000004</v>
      </c>
      <c r="T77">
        <f t="shared" si="18"/>
        <v>1.0618000000000001</v>
      </c>
      <c r="U77">
        <f t="shared" si="19"/>
        <v>1</v>
      </c>
      <c r="V77">
        <f t="shared" si="20"/>
        <v>0.90013278274759501</v>
      </c>
    </row>
    <row r="78" spans="1:22" x14ac:dyDescent="0.55000000000000004">
      <c r="A78" s="1" t="s">
        <v>78</v>
      </c>
      <c r="B78">
        <v>-2.0358654801233219E-2</v>
      </c>
      <c r="C78">
        <v>-3.3999999999999998E-3</v>
      </c>
      <c r="D78">
        <v>-1.84E-2</v>
      </c>
      <c r="E78">
        <v>8.4399999999999989E-2</v>
      </c>
      <c r="F78">
        <v>2.9999999999999997E-4</v>
      </c>
      <c r="G78">
        <f t="shared" si="14"/>
        <v>-2.0658654801233221E-2</v>
      </c>
      <c r="P78" s="1" t="s">
        <v>78</v>
      </c>
      <c r="Q78">
        <f t="shared" si="15"/>
        <v>0.97964134519876678</v>
      </c>
      <c r="R78">
        <f t="shared" si="16"/>
        <v>0.99660000000000004</v>
      </c>
      <c r="S78">
        <f t="shared" si="17"/>
        <v>0.98160000000000003</v>
      </c>
      <c r="T78">
        <f t="shared" si="18"/>
        <v>1.0844</v>
      </c>
      <c r="U78">
        <f t="shared" si="19"/>
        <v>1.0003</v>
      </c>
      <c r="V78">
        <f t="shared" si="20"/>
        <v>0.97934134519876681</v>
      </c>
    </row>
    <row r="79" spans="1:22" x14ac:dyDescent="0.55000000000000004">
      <c r="A79" s="1" t="s">
        <v>79</v>
      </c>
      <c r="B79">
        <v>-5.3120406052589719E-2</v>
      </c>
      <c r="C79">
        <v>-8.4000000000000005E-2</v>
      </c>
      <c r="D79">
        <v>2.07E-2</v>
      </c>
      <c r="E79">
        <v>-0.06</v>
      </c>
      <c r="F79">
        <v>5.9999999999999995E-4</v>
      </c>
      <c r="G79">
        <f t="shared" si="14"/>
        <v>-5.3720406052589723E-2</v>
      </c>
      <c r="P79" s="1" t="s">
        <v>79</v>
      </c>
      <c r="Q79">
        <f t="shared" si="15"/>
        <v>0.94687959394741028</v>
      </c>
      <c r="R79">
        <f t="shared" si="16"/>
        <v>0.91600000000000004</v>
      </c>
      <c r="S79">
        <f t="shared" si="17"/>
        <v>1.0206999999999999</v>
      </c>
      <c r="T79">
        <f t="shared" si="18"/>
        <v>0.94</v>
      </c>
      <c r="U79">
        <f t="shared" si="19"/>
        <v>1.0005999999999999</v>
      </c>
      <c r="V79">
        <f t="shared" si="20"/>
        <v>0.94627959394741024</v>
      </c>
    </row>
    <row r="80" spans="1:22" x14ac:dyDescent="0.55000000000000004">
      <c r="A80" s="1" t="s">
        <v>80</v>
      </c>
      <c r="B80">
        <v>9.3096736350573472E-2</v>
      </c>
      <c r="C80">
        <v>9.5700000000000007E-2</v>
      </c>
      <c r="D80">
        <v>2.8400000000000002E-2</v>
      </c>
      <c r="E80">
        <v>-4.1500000000000002E-2</v>
      </c>
      <c r="F80">
        <v>8.0000000000000004E-4</v>
      </c>
      <c r="G80">
        <f t="shared" si="14"/>
        <v>9.2296736350573477E-2</v>
      </c>
      <c r="P80" s="1" t="s">
        <v>80</v>
      </c>
      <c r="Q80">
        <f t="shared" si="15"/>
        <v>1.0930967363505735</v>
      </c>
      <c r="R80">
        <f t="shared" si="16"/>
        <v>1.0956999999999999</v>
      </c>
      <c r="S80">
        <f t="shared" si="17"/>
        <v>1.0284</v>
      </c>
      <c r="T80">
        <f t="shared" si="18"/>
        <v>0.95850000000000002</v>
      </c>
      <c r="U80">
        <f t="shared" si="19"/>
        <v>1.0007999999999999</v>
      </c>
      <c r="V80">
        <f t="shared" si="20"/>
        <v>1.0922967363505736</v>
      </c>
    </row>
    <row r="81" spans="1:22" x14ac:dyDescent="0.55000000000000004">
      <c r="A81" s="1" t="s">
        <v>81</v>
      </c>
      <c r="B81">
        <v>-6.8639997291447652E-2</v>
      </c>
      <c r="C81">
        <v>-3.7699999999999997E-2</v>
      </c>
      <c r="D81">
        <v>1.41E-2</v>
      </c>
      <c r="E81">
        <v>1.8E-3</v>
      </c>
      <c r="F81">
        <v>1.9E-3</v>
      </c>
      <c r="G81">
        <f t="shared" si="14"/>
        <v>-7.0539997291447651E-2</v>
      </c>
      <c r="P81" s="1" t="s">
        <v>81</v>
      </c>
      <c r="Q81">
        <f t="shared" si="15"/>
        <v>0.93136000270855235</v>
      </c>
      <c r="R81">
        <f t="shared" si="16"/>
        <v>0.96230000000000004</v>
      </c>
      <c r="S81">
        <f t="shared" si="17"/>
        <v>1.0141</v>
      </c>
      <c r="T81">
        <f t="shared" si="18"/>
        <v>1.0018</v>
      </c>
      <c r="U81">
        <f t="shared" si="19"/>
        <v>1.0019</v>
      </c>
      <c r="V81">
        <f t="shared" si="20"/>
        <v>0.92946000270855234</v>
      </c>
    </row>
    <row r="82" spans="1:22" x14ac:dyDescent="0.55000000000000004">
      <c r="A82" s="1" t="s">
        <v>82</v>
      </c>
      <c r="B82">
        <v>-0.1073762591207543</v>
      </c>
      <c r="C82">
        <v>-9.3399999999999997E-2</v>
      </c>
      <c r="D82">
        <v>-7.6E-3</v>
      </c>
      <c r="E82">
        <v>2.9999999999999997E-4</v>
      </c>
      <c r="F82">
        <v>1.9E-3</v>
      </c>
      <c r="G82">
        <f t="shared" si="14"/>
        <v>-0.1092762591207543</v>
      </c>
      <c r="P82" s="1" t="s">
        <v>82</v>
      </c>
      <c r="Q82">
        <f t="shared" si="15"/>
        <v>0.89262374087924568</v>
      </c>
      <c r="R82">
        <f t="shared" si="16"/>
        <v>0.90659999999999996</v>
      </c>
      <c r="S82">
        <f t="shared" si="17"/>
        <v>0.99239999999999995</v>
      </c>
      <c r="T82">
        <f t="shared" si="18"/>
        <v>1.0003</v>
      </c>
      <c r="U82">
        <f t="shared" si="19"/>
        <v>1.0019</v>
      </c>
      <c r="V82">
        <f t="shared" si="20"/>
        <v>0.89072374087924566</v>
      </c>
    </row>
    <row r="83" spans="1:22" x14ac:dyDescent="0.55000000000000004">
      <c r="A83" s="1" t="s">
        <v>83</v>
      </c>
      <c r="B83">
        <v>-3.3059405927242662E-3</v>
      </c>
      <c r="C83">
        <v>7.85E-2</v>
      </c>
      <c r="D83">
        <v>1E-4</v>
      </c>
      <c r="E83">
        <v>7.9699999999999993E-2</v>
      </c>
      <c r="F83">
        <v>2.3E-3</v>
      </c>
      <c r="G83">
        <f t="shared" si="14"/>
        <v>-5.6059405927242657E-3</v>
      </c>
      <c r="P83" s="1" t="s">
        <v>83</v>
      </c>
      <c r="Q83">
        <f t="shared" si="15"/>
        <v>0.99669405940727573</v>
      </c>
      <c r="R83">
        <f t="shared" si="16"/>
        <v>1.0785</v>
      </c>
      <c r="S83">
        <f t="shared" si="17"/>
        <v>1.0001</v>
      </c>
      <c r="T83">
        <f t="shared" si="18"/>
        <v>1.0796999999999999</v>
      </c>
      <c r="U83">
        <f t="shared" si="19"/>
        <v>1.0023</v>
      </c>
      <c r="V83">
        <f t="shared" si="20"/>
        <v>0.99439405940727577</v>
      </c>
    </row>
    <row r="84" spans="1:22" x14ac:dyDescent="0.55000000000000004">
      <c r="A84" s="1" t="s">
        <v>84</v>
      </c>
      <c r="B84">
        <v>9.9125370742779051E-2</v>
      </c>
      <c r="C84">
        <v>4.6500000000000007E-2</v>
      </c>
      <c r="D84">
        <v>-3.5700000000000003E-2</v>
      </c>
      <c r="E84">
        <v>1.4800000000000001E-2</v>
      </c>
      <c r="F84">
        <v>2.8999999999999998E-3</v>
      </c>
      <c r="G84">
        <f t="shared" si="14"/>
        <v>9.6225370742779051E-2</v>
      </c>
      <c r="P84" s="1" t="s">
        <v>84</v>
      </c>
      <c r="Q84">
        <f t="shared" si="15"/>
        <v>1.0991253707427791</v>
      </c>
      <c r="R84">
        <f t="shared" si="16"/>
        <v>1.0465</v>
      </c>
      <c r="S84">
        <f t="shared" si="17"/>
        <v>0.96430000000000005</v>
      </c>
      <c r="T84">
        <f t="shared" si="18"/>
        <v>1.0147999999999999</v>
      </c>
      <c r="U84">
        <f t="shared" si="19"/>
        <v>1.0028999999999999</v>
      </c>
      <c r="V84">
        <f t="shared" si="20"/>
        <v>1.0962253707427791</v>
      </c>
    </row>
    <row r="85" spans="1:22" x14ac:dyDescent="0.55000000000000004">
      <c r="A85" s="1" t="s">
        <v>85</v>
      </c>
      <c r="B85">
        <v>-5.7396505971557987E-2</v>
      </c>
      <c r="C85">
        <v>-6.3799999999999996E-2</v>
      </c>
      <c r="D85">
        <v>-7.6E-3</v>
      </c>
      <c r="E85">
        <v>1.34E-2</v>
      </c>
      <c r="F85">
        <v>3.3E-3</v>
      </c>
      <c r="G85">
        <f t="shared" si="14"/>
        <v>-6.0696505971557985E-2</v>
      </c>
      <c r="P85" s="1" t="s">
        <v>85</v>
      </c>
      <c r="Q85">
        <f t="shared" si="15"/>
        <v>0.94260349402844201</v>
      </c>
      <c r="R85">
        <f t="shared" si="16"/>
        <v>0.93620000000000003</v>
      </c>
      <c r="S85">
        <f t="shared" si="17"/>
        <v>0.99239999999999995</v>
      </c>
      <c r="T85">
        <f t="shared" si="18"/>
        <v>1.0134000000000001</v>
      </c>
      <c r="U85">
        <f t="shared" si="19"/>
        <v>1.0033000000000001</v>
      </c>
      <c r="V85">
        <f t="shared" si="20"/>
        <v>0.93930349402844204</v>
      </c>
    </row>
    <row r="86" spans="1:22" x14ac:dyDescent="0.55000000000000004">
      <c r="A86" s="1" t="s">
        <v>86</v>
      </c>
      <c r="B86">
        <v>3.3316597985137308E-2</v>
      </c>
      <c r="C86">
        <v>6.6100000000000006E-2</v>
      </c>
      <c r="D86">
        <v>5.0099999999999999E-2</v>
      </c>
      <c r="E86">
        <v>-3.9399999999999998E-2</v>
      </c>
      <c r="F86">
        <v>3.5000000000000001E-3</v>
      </c>
      <c r="G86">
        <f t="shared" si="14"/>
        <v>2.9816597985137309E-2</v>
      </c>
      <c r="P86" s="1" t="s">
        <v>86</v>
      </c>
      <c r="Q86">
        <f t="shared" si="15"/>
        <v>1.0333165979851373</v>
      </c>
      <c r="R86">
        <f t="shared" si="16"/>
        <v>1.0661</v>
      </c>
      <c r="S86">
        <f t="shared" si="17"/>
        <v>1.0501</v>
      </c>
      <c r="T86">
        <f t="shared" si="18"/>
        <v>0.96060000000000001</v>
      </c>
      <c r="U86">
        <f t="shared" si="19"/>
        <v>1.0035000000000001</v>
      </c>
      <c r="V86">
        <f t="shared" si="20"/>
        <v>1.0298165979851372</v>
      </c>
    </row>
    <row r="87" spans="1:22" x14ac:dyDescent="0.55000000000000004">
      <c r="A87" s="1" t="s">
        <v>87</v>
      </c>
      <c r="B87">
        <v>6.4970086499769319E-3</v>
      </c>
      <c r="C87">
        <v>-2.5700000000000001E-2</v>
      </c>
      <c r="D87">
        <v>1.0500000000000001E-2</v>
      </c>
      <c r="E87">
        <v>-8.0000000000000002E-3</v>
      </c>
      <c r="F87">
        <v>3.3999999999999998E-3</v>
      </c>
      <c r="G87">
        <f t="shared" si="14"/>
        <v>3.0970086499769321E-3</v>
      </c>
      <c r="P87" s="1" t="s">
        <v>87</v>
      </c>
      <c r="Q87">
        <f t="shared" si="15"/>
        <v>1.0064970086499769</v>
      </c>
      <c r="R87">
        <f t="shared" si="16"/>
        <v>0.97429999999999994</v>
      </c>
      <c r="S87">
        <f t="shared" si="17"/>
        <v>1.0105</v>
      </c>
      <c r="T87">
        <f t="shared" si="18"/>
        <v>0.99199999999999999</v>
      </c>
      <c r="U87">
        <f t="shared" si="19"/>
        <v>1.0034000000000001</v>
      </c>
      <c r="V87">
        <f t="shared" si="20"/>
        <v>1.0030970086499769</v>
      </c>
    </row>
    <row r="88" spans="1:22" x14ac:dyDescent="0.55000000000000004">
      <c r="A88" s="1" t="s">
        <v>88</v>
      </c>
      <c r="B88">
        <v>0.15877672857358571</v>
      </c>
      <c r="C88">
        <v>2.4799999999999999E-2</v>
      </c>
      <c r="D88">
        <v>-5.4800000000000001E-2</v>
      </c>
      <c r="E88">
        <v>-9.0500000000000011E-2</v>
      </c>
      <c r="F88">
        <v>3.5999999999999999E-3</v>
      </c>
      <c r="G88">
        <f t="shared" si="14"/>
        <v>0.15517672857358572</v>
      </c>
      <c r="P88" s="1" t="s">
        <v>88</v>
      </c>
      <c r="Q88">
        <f t="shared" si="15"/>
        <v>1.1587767285735857</v>
      </c>
      <c r="R88">
        <f t="shared" si="16"/>
        <v>1.0247999999999999</v>
      </c>
      <c r="S88">
        <f t="shared" si="17"/>
        <v>0.94520000000000004</v>
      </c>
      <c r="T88">
        <f t="shared" si="18"/>
        <v>0.90949999999999998</v>
      </c>
      <c r="U88">
        <f t="shared" si="19"/>
        <v>1.0036</v>
      </c>
      <c r="V88">
        <f t="shared" si="20"/>
        <v>1.1551767285735857</v>
      </c>
    </row>
    <row r="89" spans="1:22" x14ac:dyDescent="0.55000000000000004">
      <c r="A89" s="1" t="s">
        <v>89</v>
      </c>
      <c r="B89">
        <v>6.5764776074376918E-2</v>
      </c>
      <c r="C89">
        <v>6.1999999999999998E-3</v>
      </c>
      <c r="D89">
        <v>-3.3700000000000001E-2</v>
      </c>
      <c r="E89">
        <v>-1.1999999999999999E-3</v>
      </c>
      <c r="F89">
        <v>3.5000000000000001E-3</v>
      </c>
      <c r="G89">
        <f t="shared" si="14"/>
        <v>6.2264776074376915E-2</v>
      </c>
      <c r="P89" s="1" t="s">
        <v>89</v>
      </c>
      <c r="Q89">
        <f t="shared" si="15"/>
        <v>1.0657647760743769</v>
      </c>
      <c r="R89">
        <f t="shared" si="16"/>
        <v>1.0062</v>
      </c>
      <c r="S89">
        <f t="shared" si="17"/>
        <v>0.96630000000000005</v>
      </c>
      <c r="T89">
        <f t="shared" si="18"/>
        <v>0.99880000000000002</v>
      </c>
      <c r="U89">
        <f t="shared" si="19"/>
        <v>1.0035000000000001</v>
      </c>
      <c r="V89">
        <f t="shared" si="20"/>
        <v>1.0622647760743769</v>
      </c>
    </row>
    <row r="90" spans="1:22" x14ac:dyDescent="0.55000000000000004">
      <c r="A90" s="1" t="s">
        <v>90</v>
      </c>
      <c r="B90">
        <v>6.876922016386966E-2</v>
      </c>
      <c r="C90">
        <v>3.3999999999999998E-3</v>
      </c>
      <c r="D90">
        <v>1.6E-2</v>
      </c>
      <c r="E90">
        <v>-7.7899999999999997E-2</v>
      </c>
      <c r="F90">
        <v>3.5999999999999999E-3</v>
      </c>
      <c r="G90">
        <f t="shared" si="14"/>
        <v>6.5169220163869654E-2</v>
      </c>
      <c r="P90" s="1" t="s">
        <v>90</v>
      </c>
      <c r="Q90">
        <f t="shared" si="15"/>
        <v>1.0687692201638697</v>
      </c>
      <c r="R90">
        <f t="shared" si="16"/>
        <v>1.0034000000000001</v>
      </c>
      <c r="S90">
        <f t="shared" si="17"/>
        <v>1.016</v>
      </c>
      <c r="T90">
        <f t="shared" si="18"/>
        <v>0.92210000000000003</v>
      </c>
      <c r="U90">
        <f t="shared" si="19"/>
        <v>1.0036</v>
      </c>
      <c r="V90">
        <f t="shared" si="20"/>
        <v>1.0651692201638696</v>
      </c>
    </row>
    <row r="91" spans="1:22" x14ac:dyDescent="0.55000000000000004">
      <c r="A91" s="1" t="s">
        <v>91</v>
      </c>
      <c r="B91">
        <v>3.9265602428521618E-2</v>
      </c>
      <c r="C91">
        <v>6.4600000000000005E-2</v>
      </c>
      <c r="D91">
        <v>1.49E-2</v>
      </c>
      <c r="E91">
        <v>-1.2999999999999999E-3</v>
      </c>
      <c r="F91">
        <v>4.0000000000000001E-3</v>
      </c>
      <c r="G91">
        <f t="shared" si="14"/>
        <v>3.5265602428521614E-2</v>
      </c>
      <c r="P91" s="1" t="s">
        <v>91</v>
      </c>
      <c r="Q91">
        <f t="shared" si="15"/>
        <v>1.0392656024285216</v>
      </c>
      <c r="R91">
        <f t="shared" si="16"/>
        <v>1.0646</v>
      </c>
      <c r="S91">
        <f t="shared" si="17"/>
        <v>1.0148999999999999</v>
      </c>
      <c r="T91">
        <f t="shared" si="18"/>
        <v>0.99870000000000003</v>
      </c>
      <c r="U91">
        <f t="shared" si="19"/>
        <v>1.004</v>
      </c>
      <c r="V91">
        <f t="shared" si="20"/>
        <v>1.0352656024285216</v>
      </c>
    </row>
    <row r="92" spans="1:22" x14ac:dyDescent="0.55000000000000004">
      <c r="A92" s="1" t="s">
        <v>92</v>
      </c>
      <c r="B92">
        <v>-1.356657676167183E-2</v>
      </c>
      <c r="C92">
        <v>3.2099999999999997E-2</v>
      </c>
      <c r="D92">
        <v>2.0500000000000001E-2</v>
      </c>
      <c r="E92">
        <v>4.0599999999999997E-2</v>
      </c>
      <c r="F92">
        <v>4.5000000000000014E-3</v>
      </c>
      <c r="G92">
        <f t="shared" si="14"/>
        <v>-1.8066576761671831E-2</v>
      </c>
      <c r="P92" s="1" t="s">
        <v>92</v>
      </c>
      <c r="Q92">
        <f t="shared" si="15"/>
        <v>0.98643342323832817</v>
      </c>
      <c r="R92">
        <f t="shared" si="16"/>
        <v>1.0321</v>
      </c>
      <c r="S92">
        <f t="shared" si="17"/>
        <v>1.0205</v>
      </c>
      <c r="T92">
        <f t="shared" si="18"/>
        <v>1.0406</v>
      </c>
      <c r="U92">
        <f t="shared" si="19"/>
        <v>1.0044999999999999</v>
      </c>
      <c r="V92">
        <f t="shared" si="20"/>
        <v>0.98193342323832822</v>
      </c>
    </row>
    <row r="93" spans="1:22" x14ac:dyDescent="0.55000000000000004">
      <c r="A93" s="1" t="s">
        <v>93</v>
      </c>
      <c r="B93">
        <v>-2.4291483699348419E-2</v>
      </c>
      <c r="C93">
        <v>-2.3599999999999999E-2</v>
      </c>
      <c r="D93">
        <v>-3.1399999999999997E-2</v>
      </c>
      <c r="E93">
        <v>-1.15E-2</v>
      </c>
      <c r="F93">
        <v>4.5000000000000014E-3</v>
      </c>
      <c r="G93">
        <f t="shared" si="14"/>
        <v>-2.8791483699348419E-2</v>
      </c>
      <c r="P93" s="1" t="s">
        <v>93</v>
      </c>
      <c r="Q93">
        <f t="shared" si="15"/>
        <v>0.97570851630065158</v>
      </c>
      <c r="R93">
        <f t="shared" si="16"/>
        <v>0.97640000000000005</v>
      </c>
      <c r="S93">
        <f t="shared" si="17"/>
        <v>0.96860000000000002</v>
      </c>
      <c r="T93">
        <f t="shared" si="18"/>
        <v>0.98850000000000005</v>
      </c>
      <c r="U93">
        <f t="shared" si="19"/>
        <v>1.0044999999999999</v>
      </c>
      <c r="V93">
        <f t="shared" si="20"/>
        <v>0.97120851630065164</v>
      </c>
    </row>
    <row r="94" spans="1:22" x14ac:dyDescent="0.55000000000000004">
      <c r="A94" s="1" t="s">
        <v>94</v>
      </c>
      <c r="B94">
        <v>-3.4603117690164553E-2</v>
      </c>
      <c r="C94">
        <v>-5.2300000000000013E-2</v>
      </c>
      <c r="D94">
        <v>-2.5100000000000001E-2</v>
      </c>
      <c r="E94">
        <v>1.49E-2</v>
      </c>
      <c r="F94">
        <v>4.3E-3</v>
      </c>
      <c r="G94">
        <f t="shared" si="14"/>
        <v>-3.8903117690164551E-2</v>
      </c>
      <c r="P94" s="1" t="s">
        <v>94</v>
      </c>
      <c r="Q94">
        <f t="shared" si="15"/>
        <v>0.96539688230983545</v>
      </c>
      <c r="R94">
        <f t="shared" si="16"/>
        <v>0.94769999999999999</v>
      </c>
      <c r="S94">
        <f t="shared" si="17"/>
        <v>0.97489999999999999</v>
      </c>
      <c r="T94">
        <f t="shared" si="18"/>
        <v>1.0148999999999999</v>
      </c>
      <c r="U94">
        <f t="shared" si="19"/>
        <v>1.0043</v>
      </c>
      <c r="V94">
        <f t="shared" si="20"/>
        <v>0.96109688230983548</v>
      </c>
    </row>
    <row r="95" spans="1:22" x14ac:dyDescent="0.55000000000000004">
      <c r="A95" s="1" t="s">
        <v>95</v>
      </c>
      <c r="B95">
        <v>7.0815551273412325E-2</v>
      </c>
      <c r="C95">
        <v>-3.15E-2</v>
      </c>
      <c r="D95">
        <v>-3.8600000000000002E-2</v>
      </c>
      <c r="E95">
        <v>2E-3</v>
      </c>
      <c r="F95">
        <v>4.6999999999999993E-3</v>
      </c>
      <c r="G95">
        <f t="shared" si="14"/>
        <v>6.6115551273412329E-2</v>
      </c>
      <c r="P95" s="1" t="s">
        <v>95</v>
      </c>
      <c r="Q95">
        <f t="shared" si="15"/>
        <v>1.0708155512734123</v>
      </c>
      <c r="R95">
        <f t="shared" si="16"/>
        <v>0.96850000000000003</v>
      </c>
      <c r="S95">
        <f t="shared" si="17"/>
        <v>0.96140000000000003</v>
      </c>
      <c r="T95">
        <f t="shared" si="18"/>
        <v>1.002</v>
      </c>
      <c r="U95">
        <f t="shared" si="19"/>
        <v>1.0046999999999999</v>
      </c>
      <c r="V95">
        <f t="shared" si="20"/>
        <v>1.0661155512734124</v>
      </c>
    </row>
    <row r="96" spans="1:22" x14ac:dyDescent="0.55000000000000004">
      <c r="A96" s="1" t="s">
        <v>96</v>
      </c>
      <c r="B96">
        <v>0.1206706174135237</v>
      </c>
      <c r="C96">
        <v>8.8800000000000004E-2</v>
      </c>
      <c r="D96">
        <v>-1E-3</v>
      </c>
      <c r="E96">
        <v>1.67E-2</v>
      </c>
      <c r="F96">
        <v>4.4000000000000003E-3</v>
      </c>
      <c r="G96">
        <f t="shared" si="14"/>
        <v>0.11627061741352369</v>
      </c>
      <c r="P96" s="1" t="s">
        <v>96</v>
      </c>
      <c r="Q96">
        <f t="shared" si="15"/>
        <v>1.1206706174135237</v>
      </c>
      <c r="R96">
        <f t="shared" si="16"/>
        <v>1.0888</v>
      </c>
      <c r="S96">
        <f t="shared" si="17"/>
        <v>0.999</v>
      </c>
      <c r="T96">
        <f t="shared" si="18"/>
        <v>1.0166999999999999</v>
      </c>
      <c r="U96">
        <f t="shared" si="19"/>
        <v>1.0044</v>
      </c>
      <c r="V96">
        <f t="shared" si="20"/>
        <v>1.1162706174135237</v>
      </c>
    </row>
    <row r="97" spans="1:22" x14ac:dyDescent="0.55000000000000004">
      <c r="A97" s="1" t="s">
        <v>97</v>
      </c>
      <c r="B97">
        <v>-5.5599904639436204E-3</v>
      </c>
      <c r="C97">
        <v>4.8499999999999988E-2</v>
      </c>
      <c r="D97">
        <v>6.3E-2</v>
      </c>
      <c r="E97">
        <v>4.8899999999999999E-2</v>
      </c>
      <c r="F97">
        <v>4.3E-3</v>
      </c>
      <c r="G97">
        <f t="shared" si="14"/>
        <v>-9.8599904639436204E-3</v>
      </c>
      <c r="P97" s="1" t="s">
        <v>97</v>
      </c>
      <c r="Q97">
        <f t="shared" si="15"/>
        <v>0.99444000953605638</v>
      </c>
      <c r="R97">
        <f t="shared" si="16"/>
        <v>1.0485</v>
      </c>
      <c r="S97">
        <f t="shared" si="17"/>
        <v>1.0629999999999999</v>
      </c>
      <c r="T97">
        <f t="shared" si="18"/>
        <v>1.0488999999999999</v>
      </c>
      <c r="U97">
        <f t="shared" si="19"/>
        <v>1.0043</v>
      </c>
      <c r="V97">
        <f t="shared" si="20"/>
        <v>0.99014000953605641</v>
      </c>
    </row>
    <row r="98" spans="1:22" x14ac:dyDescent="0.55000000000000004">
      <c r="A98" s="1" t="s">
        <v>98</v>
      </c>
      <c r="B98">
        <v>5.728106761688645E-2</v>
      </c>
      <c r="C98">
        <v>7.3000000000000001E-3</v>
      </c>
      <c r="D98">
        <v>-5.0700000000000002E-2</v>
      </c>
      <c r="E98">
        <v>-2.3800000000000002E-2</v>
      </c>
      <c r="F98">
        <v>4.6999999999999993E-3</v>
      </c>
      <c r="G98">
        <f t="shared" si="14"/>
        <v>5.2581067616886454E-2</v>
      </c>
      <c r="P98" s="1" t="s">
        <v>98</v>
      </c>
      <c r="Q98">
        <f t="shared" si="15"/>
        <v>1.0572810676168864</v>
      </c>
      <c r="R98">
        <f t="shared" si="16"/>
        <v>1.0073000000000001</v>
      </c>
      <c r="S98">
        <f t="shared" si="17"/>
        <v>0.94930000000000003</v>
      </c>
      <c r="T98">
        <f t="shared" si="18"/>
        <v>0.97619999999999996</v>
      </c>
      <c r="U98">
        <f t="shared" si="19"/>
        <v>1.0046999999999999</v>
      </c>
      <c r="V98">
        <f t="shared" si="20"/>
        <v>1.0525810676168865</v>
      </c>
    </row>
    <row r="99" spans="1:22" x14ac:dyDescent="0.55000000000000004">
      <c r="A99" s="1" t="s">
        <v>99</v>
      </c>
      <c r="B99">
        <v>4.0394610002219E-2</v>
      </c>
      <c r="C99">
        <v>5.0700000000000002E-2</v>
      </c>
      <c r="D99">
        <v>-2.3999999999999998E-3</v>
      </c>
      <c r="E99">
        <v>-3.4299999999999997E-2</v>
      </c>
      <c r="F99">
        <v>4.1999999999999997E-3</v>
      </c>
      <c r="G99">
        <f t="shared" si="14"/>
        <v>3.6194610002218998E-2</v>
      </c>
      <c r="P99" s="1" t="s">
        <v>99</v>
      </c>
      <c r="Q99">
        <f t="shared" si="15"/>
        <v>1.040394610002219</v>
      </c>
      <c r="R99">
        <f t="shared" si="16"/>
        <v>1.0507</v>
      </c>
      <c r="S99">
        <f t="shared" si="17"/>
        <v>0.99760000000000004</v>
      </c>
      <c r="T99">
        <f t="shared" si="18"/>
        <v>0.9657</v>
      </c>
      <c r="U99">
        <f t="shared" si="19"/>
        <v>1.0042</v>
      </c>
      <c r="V99">
        <f t="shared" si="20"/>
        <v>1.036194610002219</v>
      </c>
    </row>
    <row r="100" spans="1:22" x14ac:dyDescent="0.55000000000000004">
      <c r="A100" s="1" t="s">
        <v>100</v>
      </c>
      <c r="B100">
        <v>1.8997010271885269E-2</v>
      </c>
      <c r="C100">
        <v>2.8400000000000002E-2</v>
      </c>
      <c r="D100">
        <v>-2.5000000000000001E-2</v>
      </c>
      <c r="E100">
        <v>4.1599999999999998E-2</v>
      </c>
      <c r="F100">
        <v>4.3E-3</v>
      </c>
      <c r="G100">
        <f t="shared" si="14"/>
        <v>1.4697010271885269E-2</v>
      </c>
      <c r="P100" s="1" t="s">
        <v>100</v>
      </c>
      <c r="Q100">
        <f t="shared" si="15"/>
        <v>1.0189970102718853</v>
      </c>
      <c r="R100">
        <f t="shared" si="16"/>
        <v>1.0284</v>
      </c>
      <c r="S100">
        <f t="shared" si="17"/>
        <v>0.97499999999999998</v>
      </c>
      <c r="T100">
        <f t="shared" si="18"/>
        <v>1.0416000000000001</v>
      </c>
      <c r="U100">
        <f t="shared" si="19"/>
        <v>1.0043</v>
      </c>
      <c r="V100">
        <f t="shared" si="20"/>
        <v>1.0146970102718853</v>
      </c>
    </row>
    <row r="101" spans="1:22" x14ac:dyDescent="0.55000000000000004">
      <c r="A101" s="1" t="s">
        <v>101</v>
      </c>
      <c r="B101">
        <v>-7.4610073494498441E-2</v>
      </c>
      <c r="C101">
        <v>-4.6500000000000007E-2</v>
      </c>
      <c r="D101">
        <v>-2.3699999999999999E-2</v>
      </c>
      <c r="E101">
        <v>-4.5000000000000014E-3</v>
      </c>
      <c r="F101">
        <v>4.6999999999999993E-3</v>
      </c>
      <c r="G101">
        <f t="shared" si="14"/>
        <v>-7.9310073494498437E-2</v>
      </c>
      <c r="P101" s="1" t="s">
        <v>101</v>
      </c>
      <c r="Q101">
        <f t="shared" si="15"/>
        <v>0.92538992650550156</v>
      </c>
      <c r="R101">
        <f t="shared" si="16"/>
        <v>0.95350000000000001</v>
      </c>
      <c r="S101">
        <f t="shared" si="17"/>
        <v>0.97629999999999995</v>
      </c>
      <c r="T101">
        <f t="shared" si="18"/>
        <v>0.99550000000000005</v>
      </c>
      <c r="U101">
        <f t="shared" si="19"/>
        <v>1.0046999999999999</v>
      </c>
      <c r="V101">
        <f t="shared" si="20"/>
        <v>0.92068992650550152</v>
      </c>
    </row>
    <row r="102" spans="1:22" x14ac:dyDescent="0.55000000000000004">
      <c r="A102" s="1" t="s">
        <v>102</v>
      </c>
      <c r="B102">
        <v>6.6267644452551844E-2</v>
      </c>
      <c r="C102">
        <v>4.3299999999999998E-2</v>
      </c>
      <c r="D102">
        <v>5.5000000000000014E-3</v>
      </c>
      <c r="E102">
        <v>-1.3100000000000001E-2</v>
      </c>
      <c r="F102">
        <v>4.4000000000000003E-3</v>
      </c>
      <c r="G102">
        <f t="shared" si="14"/>
        <v>6.1867644452551843E-2</v>
      </c>
      <c r="P102" s="1" t="s">
        <v>102</v>
      </c>
      <c r="Q102">
        <f t="shared" si="15"/>
        <v>1.0662676444525518</v>
      </c>
      <c r="R102">
        <f t="shared" si="16"/>
        <v>1.0432999999999999</v>
      </c>
      <c r="S102">
        <f t="shared" si="17"/>
        <v>1.0055000000000001</v>
      </c>
      <c r="T102">
        <f t="shared" si="18"/>
        <v>0.9869</v>
      </c>
      <c r="U102">
        <f t="shared" si="19"/>
        <v>1.0044</v>
      </c>
      <c r="V102">
        <f t="shared" si="20"/>
        <v>1.0618676444525519</v>
      </c>
    </row>
    <row r="103" spans="1:22" x14ac:dyDescent="0.55000000000000004">
      <c r="A103" s="1" t="s">
        <v>103</v>
      </c>
      <c r="B103">
        <v>7.8592643857575473E-2</v>
      </c>
      <c r="C103">
        <v>2.8000000000000001E-2</v>
      </c>
      <c r="D103">
        <v>-0.03</v>
      </c>
      <c r="E103">
        <v>-3.3599999999999998E-2</v>
      </c>
      <c r="F103">
        <v>4.0999999999999986E-3</v>
      </c>
      <c r="G103">
        <f t="shared" si="14"/>
        <v>7.449264385757548E-2</v>
      </c>
      <c r="P103" s="1" t="s">
        <v>103</v>
      </c>
      <c r="Q103">
        <f t="shared" si="15"/>
        <v>1.0785926438575755</v>
      </c>
      <c r="R103">
        <f t="shared" si="16"/>
        <v>1.028</v>
      </c>
      <c r="S103">
        <f t="shared" si="17"/>
        <v>0.97</v>
      </c>
      <c r="T103">
        <f t="shared" si="18"/>
        <v>0.96640000000000004</v>
      </c>
      <c r="U103">
        <f t="shared" si="19"/>
        <v>1.0041</v>
      </c>
      <c r="V103">
        <f t="shared" si="20"/>
        <v>1.0744926438575755</v>
      </c>
    </row>
    <row r="104" spans="1:22" x14ac:dyDescent="0.55000000000000004">
      <c r="A104" s="1" t="s">
        <v>104</v>
      </c>
      <c r="B104">
        <v>-6.3989274672236474E-2</v>
      </c>
      <c r="C104">
        <v>1.2200000000000001E-2</v>
      </c>
      <c r="D104">
        <v>6.8099999999999994E-2</v>
      </c>
      <c r="E104">
        <v>5.62E-2</v>
      </c>
      <c r="F104">
        <v>4.5000000000000014E-3</v>
      </c>
      <c r="G104">
        <f t="shared" si="14"/>
        <v>-6.8489274672236478E-2</v>
      </c>
      <c r="P104" s="1" t="s">
        <v>104</v>
      </c>
      <c r="Q104">
        <f t="shared" si="15"/>
        <v>0.93601072532776353</v>
      </c>
      <c r="R104">
        <f t="shared" si="16"/>
        <v>1.0122</v>
      </c>
      <c r="S104">
        <f t="shared" si="17"/>
        <v>1.0681</v>
      </c>
      <c r="T104">
        <f t="shared" si="18"/>
        <v>1.0562</v>
      </c>
      <c r="U104">
        <f t="shared" si="19"/>
        <v>1.0044999999999999</v>
      </c>
      <c r="V104">
        <f t="shared" si="20"/>
        <v>0.93151072532776347</v>
      </c>
    </row>
    <row r="105" spans="1:22" x14ac:dyDescent="0.55000000000000004">
      <c r="A105" s="1" t="s">
        <v>105</v>
      </c>
      <c r="B105">
        <v>-2.8922153501599319E-3</v>
      </c>
      <c r="C105">
        <v>1.6E-2</v>
      </c>
      <c r="D105">
        <v>-3.49E-2</v>
      </c>
      <c r="E105">
        <v>-1.0999999999999999E-2</v>
      </c>
      <c r="F105">
        <v>4.7999999999999996E-3</v>
      </c>
      <c r="G105">
        <f t="shared" si="14"/>
        <v>-7.6922153501599311E-3</v>
      </c>
      <c r="P105" s="1" t="s">
        <v>105</v>
      </c>
      <c r="Q105">
        <f t="shared" si="15"/>
        <v>0.99710778464984007</v>
      </c>
      <c r="R105">
        <f t="shared" si="16"/>
        <v>1.016</v>
      </c>
      <c r="S105">
        <f t="shared" si="17"/>
        <v>0.96509999999999996</v>
      </c>
      <c r="T105">
        <f t="shared" si="18"/>
        <v>0.98899999999999999</v>
      </c>
      <c r="U105">
        <f t="shared" si="19"/>
        <v>1.0047999999999999</v>
      </c>
      <c r="V105">
        <f t="shared" si="20"/>
        <v>0.99230778464984004</v>
      </c>
    </row>
    <row r="106" spans="1:22" x14ac:dyDescent="0.55000000000000004">
      <c r="A106" s="1" t="s">
        <v>106</v>
      </c>
      <c r="B106">
        <v>3.3407409884507411E-2</v>
      </c>
      <c r="C106">
        <v>1.72E-2</v>
      </c>
      <c r="D106">
        <v>-1.2999999999999999E-3</v>
      </c>
      <c r="E106">
        <v>-2.7699999999999999E-2</v>
      </c>
      <c r="F106">
        <v>4.0000000000000001E-3</v>
      </c>
      <c r="G106">
        <f t="shared" si="14"/>
        <v>2.9407409884507411E-2</v>
      </c>
      <c r="P106" s="1" t="s">
        <v>106</v>
      </c>
      <c r="Q106">
        <f t="shared" si="15"/>
        <v>1.0334074098845074</v>
      </c>
      <c r="R106">
        <f t="shared" si="16"/>
        <v>1.0172000000000001</v>
      </c>
      <c r="S106">
        <f t="shared" si="17"/>
        <v>0.99870000000000003</v>
      </c>
      <c r="T106">
        <f t="shared" si="18"/>
        <v>0.97230000000000005</v>
      </c>
      <c r="U106">
        <f t="shared" si="19"/>
        <v>1.004</v>
      </c>
      <c r="V106">
        <f t="shared" si="20"/>
        <v>1.0294074098845074</v>
      </c>
    </row>
    <row r="107" spans="1:22" x14ac:dyDescent="0.55000000000000004">
      <c r="A107" s="1" t="s">
        <v>107</v>
      </c>
      <c r="B107">
        <v>-5.5658845402555827E-2</v>
      </c>
      <c r="C107">
        <v>-0.01</v>
      </c>
      <c r="D107">
        <v>-9.8999999999999991E-3</v>
      </c>
      <c r="E107">
        <v>8.6E-3</v>
      </c>
      <c r="F107">
        <v>3.8999999999999998E-3</v>
      </c>
      <c r="G107">
        <f t="shared" si="14"/>
        <v>-5.9558845402555828E-2</v>
      </c>
      <c r="P107" s="1" t="s">
        <v>107</v>
      </c>
      <c r="Q107">
        <f t="shared" si="15"/>
        <v>0.94434115459744417</v>
      </c>
      <c r="R107">
        <f t="shared" si="16"/>
        <v>0.99</v>
      </c>
      <c r="S107">
        <f t="shared" si="17"/>
        <v>0.99009999999999998</v>
      </c>
      <c r="T107">
        <f t="shared" si="18"/>
        <v>1.0085999999999999</v>
      </c>
      <c r="U107">
        <f t="shared" si="19"/>
        <v>1.0039</v>
      </c>
      <c r="V107">
        <f t="shared" si="20"/>
        <v>0.94044115459744415</v>
      </c>
    </row>
    <row r="108" spans="1:22" x14ac:dyDescent="0.55000000000000004">
      <c r="A108" s="1" t="s">
        <v>108</v>
      </c>
      <c r="B108">
        <v>4.2106465244236668E-2</v>
      </c>
      <c r="C108">
        <v>6.4899999999999999E-2</v>
      </c>
      <c r="D108">
        <v>4.4600000000000001E-2</v>
      </c>
      <c r="E108">
        <v>1.5E-3</v>
      </c>
      <c r="F108">
        <v>4.0000000000000001E-3</v>
      </c>
      <c r="G108">
        <f t="shared" si="14"/>
        <v>3.8106465244236665E-2</v>
      </c>
      <c r="P108" s="1" t="s">
        <v>108</v>
      </c>
      <c r="Q108">
        <f t="shared" si="15"/>
        <v>1.0421064652442367</v>
      </c>
      <c r="R108">
        <f t="shared" si="16"/>
        <v>1.0649</v>
      </c>
      <c r="S108">
        <f t="shared" si="17"/>
        <v>1.0446</v>
      </c>
      <c r="T108">
        <f t="shared" si="18"/>
        <v>1.0015000000000001</v>
      </c>
      <c r="U108">
        <f t="shared" si="19"/>
        <v>1.004</v>
      </c>
      <c r="V108">
        <f t="shared" si="20"/>
        <v>1.0381064652442367</v>
      </c>
    </row>
    <row r="109" spans="1:22" x14ac:dyDescent="0.55000000000000004">
      <c r="A109" s="1" t="s">
        <v>109</v>
      </c>
      <c r="B109">
        <v>-2.6361406306220081E-3</v>
      </c>
      <c r="C109">
        <v>-3.1699999999999999E-2</v>
      </c>
      <c r="D109">
        <v>-2.7099999999999999E-2</v>
      </c>
      <c r="E109">
        <v>-0.03</v>
      </c>
      <c r="F109">
        <v>3.7000000000000002E-3</v>
      </c>
      <c r="G109">
        <f t="shared" si="14"/>
        <v>-6.3361406306220083E-3</v>
      </c>
      <c r="P109" s="1" t="s">
        <v>109</v>
      </c>
      <c r="Q109">
        <f t="shared" si="15"/>
        <v>0.99736385936937799</v>
      </c>
      <c r="R109">
        <f t="shared" si="16"/>
        <v>0.96830000000000005</v>
      </c>
      <c r="S109">
        <f t="shared" si="17"/>
        <v>0.97289999999999999</v>
      </c>
      <c r="T109">
        <f t="shared" si="18"/>
        <v>0.97</v>
      </c>
      <c r="U109">
        <f t="shared" si="19"/>
        <v>1.0037</v>
      </c>
      <c r="V109">
        <f t="shared" si="20"/>
        <v>0.99366385936937796</v>
      </c>
    </row>
    <row r="110" spans="1:22" x14ac:dyDescent="0.55000000000000004">
      <c r="A110" s="1" t="s">
        <v>110</v>
      </c>
      <c r="B110">
        <v>-1.5278724155659781E-2</v>
      </c>
      <c r="C110">
        <v>2.8000000000000001E-2</v>
      </c>
      <c r="D110">
        <v>-1.9699999999999999E-2</v>
      </c>
      <c r="E110">
        <v>1.6299999999999999E-2</v>
      </c>
      <c r="F110">
        <v>3.7000000000000002E-3</v>
      </c>
      <c r="G110">
        <f t="shared" si="14"/>
        <v>-1.8978724155659779E-2</v>
      </c>
      <c r="P110" s="1" t="s">
        <v>110</v>
      </c>
      <c r="Q110">
        <f t="shared" si="15"/>
        <v>0.98472127584434022</v>
      </c>
      <c r="R110">
        <f t="shared" si="16"/>
        <v>1.028</v>
      </c>
      <c r="S110">
        <f t="shared" si="17"/>
        <v>0.98029999999999995</v>
      </c>
      <c r="T110">
        <f t="shared" si="18"/>
        <v>1.0163</v>
      </c>
      <c r="U110">
        <f t="shared" si="19"/>
        <v>1.0037</v>
      </c>
      <c r="V110">
        <f t="shared" si="20"/>
        <v>0.98102127584434018</v>
      </c>
    </row>
    <row r="111" spans="1:22" x14ac:dyDescent="0.55000000000000004">
      <c r="A111" s="1" t="s">
        <v>111</v>
      </c>
      <c r="B111">
        <v>-4.3536001228179237E-2</v>
      </c>
      <c r="C111">
        <v>-2.4400000000000002E-2</v>
      </c>
      <c r="D111">
        <v>-5.79E-2</v>
      </c>
      <c r="E111">
        <v>4.9099999999999998E-2</v>
      </c>
      <c r="F111">
        <v>3.3E-3</v>
      </c>
      <c r="G111">
        <f t="shared" si="14"/>
        <v>-4.6836001228179235E-2</v>
      </c>
      <c r="P111" s="1" t="s">
        <v>111</v>
      </c>
      <c r="Q111">
        <f t="shared" si="15"/>
        <v>0.95646399877182076</v>
      </c>
      <c r="R111">
        <f t="shared" si="16"/>
        <v>0.97560000000000002</v>
      </c>
      <c r="S111">
        <f t="shared" si="17"/>
        <v>0.94210000000000005</v>
      </c>
      <c r="T111">
        <f t="shared" si="18"/>
        <v>1.0490999999999999</v>
      </c>
      <c r="U111">
        <f t="shared" si="19"/>
        <v>1.0033000000000001</v>
      </c>
      <c r="V111">
        <f t="shared" si="20"/>
        <v>0.95316399877182079</v>
      </c>
    </row>
    <row r="112" spans="1:22" x14ac:dyDescent="0.55000000000000004">
      <c r="A112" s="1" t="s">
        <v>112</v>
      </c>
      <c r="B112">
        <v>-5.2513287706883238E-2</v>
      </c>
      <c r="C112">
        <v>-6.3899999999999998E-2</v>
      </c>
      <c r="D112">
        <v>-2.76E-2</v>
      </c>
      <c r="E112">
        <v>2.9000000000000001E-2</v>
      </c>
      <c r="F112">
        <v>3.3999999999999998E-3</v>
      </c>
      <c r="G112">
        <f t="shared" si="14"/>
        <v>-5.5913287706883238E-2</v>
      </c>
      <c r="P112" s="1" t="s">
        <v>112</v>
      </c>
      <c r="Q112">
        <f t="shared" si="15"/>
        <v>0.94748671229311676</v>
      </c>
      <c r="R112">
        <f t="shared" si="16"/>
        <v>0.93610000000000004</v>
      </c>
      <c r="S112">
        <f t="shared" si="17"/>
        <v>0.97240000000000004</v>
      </c>
      <c r="T112">
        <f t="shared" si="18"/>
        <v>1.0289999999999999</v>
      </c>
      <c r="U112">
        <f t="shared" si="19"/>
        <v>1.0034000000000001</v>
      </c>
      <c r="V112">
        <f t="shared" si="20"/>
        <v>0.9440867122931168</v>
      </c>
    </row>
    <row r="113" spans="1:22" x14ac:dyDescent="0.55000000000000004">
      <c r="A113" s="1" t="s">
        <v>113</v>
      </c>
      <c r="B113">
        <v>5.2931580014458517E-2</v>
      </c>
      <c r="C113">
        <v>-8.3999999999999995E-3</v>
      </c>
      <c r="D113">
        <v>-5.8999999999999999E-3</v>
      </c>
      <c r="E113">
        <v>-3.4000000000000002E-2</v>
      </c>
      <c r="F113">
        <v>3.5000000000000001E-3</v>
      </c>
      <c r="G113">
        <f t="shared" si="14"/>
        <v>4.9431580014458514E-2</v>
      </c>
      <c r="P113" s="1" t="s">
        <v>113</v>
      </c>
      <c r="Q113">
        <f t="shared" si="15"/>
        <v>1.0529315800144585</v>
      </c>
      <c r="R113">
        <f t="shared" si="16"/>
        <v>0.99160000000000004</v>
      </c>
      <c r="S113">
        <f t="shared" si="17"/>
        <v>0.99409999999999998</v>
      </c>
      <c r="T113">
        <f t="shared" si="18"/>
        <v>0.96599999999999997</v>
      </c>
      <c r="U113">
        <f t="shared" si="19"/>
        <v>1.0035000000000001</v>
      </c>
      <c r="V113">
        <f t="shared" si="20"/>
        <v>1.0494315800144585</v>
      </c>
    </row>
    <row r="114" spans="1:22" x14ac:dyDescent="0.55000000000000004">
      <c r="A114" s="1" t="s">
        <v>114</v>
      </c>
      <c r="B114">
        <v>0.16470164728955081</v>
      </c>
      <c r="C114">
        <v>6.0599999999999987E-2</v>
      </c>
      <c r="D114">
        <v>6.9999999999999993E-3</v>
      </c>
      <c r="E114">
        <v>-2.8799999999999999E-2</v>
      </c>
      <c r="F114">
        <v>3.8E-3</v>
      </c>
      <c r="G114">
        <f t="shared" si="14"/>
        <v>0.16090164728955081</v>
      </c>
      <c r="P114" s="1" t="s">
        <v>114</v>
      </c>
      <c r="Q114">
        <f t="shared" si="15"/>
        <v>1.1647016472895508</v>
      </c>
      <c r="R114">
        <f t="shared" si="16"/>
        <v>1.0606</v>
      </c>
      <c r="S114">
        <f t="shared" si="17"/>
        <v>1.0069999999999999</v>
      </c>
      <c r="T114">
        <f t="shared" si="18"/>
        <v>0.97119999999999995</v>
      </c>
      <c r="U114">
        <f t="shared" si="19"/>
        <v>1.0038</v>
      </c>
      <c r="V114">
        <f t="shared" si="20"/>
        <v>1.1609016472895508</v>
      </c>
    </row>
    <row r="115" spans="1:22" x14ac:dyDescent="0.55000000000000004">
      <c r="A115" s="1" t="s">
        <v>115</v>
      </c>
      <c r="B115">
        <v>8.2464160937664843E-2</v>
      </c>
      <c r="C115">
        <v>4.8599999999999997E-2</v>
      </c>
      <c r="D115">
        <v>8.3000000000000001E-3</v>
      </c>
      <c r="E115">
        <v>-1.61E-2</v>
      </c>
      <c r="F115">
        <v>3.3999999999999998E-3</v>
      </c>
      <c r="G115">
        <f t="shared" si="14"/>
        <v>7.9064160937664843E-2</v>
      </c>
      <c r="P115" s="1" t="s">
        <v>115</v>
      </c>
      <c r="Q115">
        <f t="shared" si="15"/>
        <v>1.0824641609376648</v>
      </c>
      <c r="R115">
        <f t="shared" si="16"/>
        <v>1.0486</v>
      </c>
      <c r="S115">
        <f t="shared" si="17"/>
        <v>1.0083</v>
      </c>
      <c r="T115">
        <f t="shared" si="18"/>
        <v>0.9839</v>
      </c>
      <c r="U115">
        <f t="shared" si="19"/>
        <v>1.0034000000000001</v>
      </c>
      <c r="V115">
        <f t="shared" si="20"/>
        <v>1.0790641609376648</v>
      </c>
    </row>
    <row r="116" spans="1:22" x14ac:dyDescent="0.55000000000000004">
      <c r="A116" s="1" t="s">
        <v>116</v>
      </c>
      <c r="B116">
        <v>7.2555904679754812E-2</v>
      </c>
      <c r="C116">
        <v>1.9800000000000002E-2</v>
      </c>
      <c r="D116">
        <v>2.5999999999999999E-3</v>
      </c>
      <c r="E116">
        <v>-1.2699999999999999E-2</v>
      </c>
      <c r="F116">
        <v>3.3999999999999998E-3</v>
      </c>
      <c r="G116">
        <f t="shared" si="14"/>
        <v>6.9155904679754812E-2</v>
      </c>
      <c r="P116" s="1" t="s">
        <v>116</v>
      </c>
      <c r="Q116">
        <f t="shared" si="15"/>
        <v>1.0725559046797548</v>
      </c>
      <c r="R116">
        <f t="shared" si="16"/>
        <v>1.0198</v>
      </c>
      <c r="S116">
        <f t="shared" si="17"/>
        <v>1.0025999999999999</v>
      </c>
      <c r="T116">
        <f t="shared" si="18"/>
        <v>0.98729999999999996</v>
      </c>
      <c r="U116">
        <f t="shared" si="19"/>
        <v>1.0034000000000001</v>
      </c>
      <c r="V116">
        <f t="shared" si="20"/>
        <v>1.0691559046797547</v>
      </c>
    </row>
    <row r="117" spans="1:22" x14ac:dyDescent="0.55000000000000004">
      <c r="A117" s="1" t="s">
        <v>117</v>
      </c>
      <c r="B117">
        <v>-5.0253090169464332E-2</v>
      </c>
      <c r="C117">
        <v>1.84E-2</v>
      </c>
      <c r="D117">
        <v>3.8699999999999998E-2</v>
      </c>
      <c r="E117">
        <v>4.4200000000000003E-2</v>
      </c>
      <c r="F117">
        <v>3.8E-3</v>
      </c>
      <c r="G117">
        <f t="shared" si="14"/>
        <v>-5.405309016946433E-2</v>
      </c>
      <c r="P117" s="1" t="s">
        <v>117</v>
      </c>
      <c r="Q117">
        <f t="shared" si="15"/>
        <v>0.94974690983053567</v>
      </c>
      <c r="R117">
        <f t="shared" si="16"/>
        <v>1.0184</v>
      </c>
      <c r="S117">
        <f t="shared" si="17"/>
        <v>1.0387</v>
      </c>
      <c r="T117">
        <f t="shared" si="18"/>
        <v>1.0442</v>
      </c>
      <c r="U117">
        <f t="shared" si="19"/>
        <v>1.0038</v>
      </c>
      <c r="V117">
        <f t="shared" si="20"/>
        <v>0.94594690983053564</v>
      </c>
    </row>
    <row r="118" spans="1:22" x14ac:dyDescent="0.55000000000000004">
      <c r="A118" s="1" t="s">
        <v>118</v>
      </c>
      <c r="B118">
        <v>2.3903146027596911E-2</v>
      </c>
      <c r="C118">
        <v>3.39E-2</v>
      </c>
      <c r="D118">
        <v>-1.8499999999999999E-2</v>
      </c>
      <c r="E118">
        <v>-1.0500000000000001E-2</v>
      </c>
      <c r="F118">
        <v>3.3E-3</v>
      </c>
      <c r="G118">
        <f t="shared" si="14"/>
        <v>2.060314602759691E-2</v>
      </c>
      <c r="P118" s="1" t="s">
        <v>118</v>
      </c>
      <c r="Q118">
        <f t="shared" si="15"/>
        <v>1.0239031460275969</v>
      </c>
      <c r="R118">
        <f t="shared" si="16"/>
        <v>1.0339</v>
      </c>
      <c r="S118">
        <f t="shared" si="17"/>
        <v>0.98150000000000004</v>
      </c>
      <c r="T118">
        <f t="shared" si="18"/>
        <v>0.98950000000000005</v>
      </c>
      <c r="U118">
        <f t="shared" si="19"/>
        <v>1.0033000000000001</v>
      </c>
      <c r="V118">
        <f t="shared" si="20"/>
        <v>1.0206031460275968</v>
      </c>
    </row>
    <row r="119" spans="1:22" x14ac:dyDescent="0.55000000000000004">
      <c r="A119" s="1" t="s">
        <v>119</v>
      </c>
      <c r="B119">
        <v>-2.7038377100996319E-4</v>
      </c>
      <c r="C119">
        <v>1.9599999999999999E-2</v>
      </c>
      <c r="D119">
        <v>-5.5000000000000014E-3</v>
      </c>
      <c r="E119">
        <v>-3.09E-2</v>
      </c>
      <c r="F119">
        <v>3.7000000000000002E-3</v>
      </c>
      <c r="G119">
        <f t="shared" si="14"/>
        <v>-3.9703837710099634E-3</v>
      </c>
      <c r="P119" s="1" t="s">
        <v>119</v>
      </c>
      <c r="Q119">
        <f t="shared" si="15"/>
        <v>0.99972961622899004</v>
      </c>
      <c r="R119">
        <f t="shared" si="16"/>
        <v>1.0196000000000001</v>
      </c>
      <c r="S119">
        <f t="shared" si="17"/>
        <v>0.99450000000000005</v>
      </c>
      <c r="T119">
        <f t="shared" si="18"/>
        <v>0.96909999999999996</v>
      </c>
      <c r="U119">
        <f t="shared" si="19"/>
        <v>1.0037</v>
      </c>
      <c r="V119">
        <f t="shared" si="20"/>
        <v>0.99602961622899</v>
      </c>
    </row>
    <row r="120" spans="1:22" x14ac:dyDescent="0.55000000000000004">
      <c r="A120" s="1" t="s">
        <v>120</v>
      </c>
      <c r="B120">
        <v>-4.9825143993146408E-2</v>
      </c>
      <c r="C120">
        <v>-1.2999999999999999E-3</v>
      </c>
      <c r="D120">
        <v>3.8E-3</v>
      </c>
      <c r="E120">
        <v>3.7599999999999988E-2</v>
      </c>
      <c r="F120">
        <v>3.0000000000000001E-3</v>
      </c>
      <c r="G120">
        <f t="shared" si="14"/>
        <v>-5.282514399314641E-2</v>
      </c>
      <c r="P120" s="1" t="s">
        <v>120</v>
      </c>
      <c r="Q120">
        <f t="shared" si="15"/>
        <v>0.95017485600685359</v>
      </c>
      <c r="R120">
        <f t="shared" si="16"/>
        <v>0.99870000000000003</v>
      </c>
      <c r="S120">
        <f t="shared" si="17"/>
        <v>1.0038</v>
      </c>
      <c r="T120">
        <f t="shared" si="18"/>
        <v>1.0376000000000001</v>
      </c>
      <c r="U120">
        <f t="shared" si="19"/>
        <v>1.0029999999999999</v>
      </c>
      <c r="V120">
        <f t="shared" si="20"/>
        <v>0.94717485600685358</v>
      </c>
    </row>
    <row r="121" spans="1:22" x14ac:dyDescent="0.55000000000000004">
      <c r="A121" s="1"/>
      <c r="P121" s="1"/>
    </row>
  </sheetData>
  <mergeCells count="1">
    <mergeCell ref="H31:O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MSFT data</vt:lpstr>
      <vt:lpstr>Factors data</vt:lpstr>
      <vt:lpstr>Merged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Ion, Mihai B.</cp:lastModifiedBy>
  <dcterms:created xsi:type="dcterms:W3CDTF">2026-02-22T14:23:55Z</dcterms:created>
  <dcterms:modified xsi:type="dcterms:W3CDTF">2026-03-11T03:29:19Z</dcterms:modified>
</cp:coreProperties>
</file>